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u\Sáčková\Sčítání dopravy\sčítání podzim 2019\"/>
    </mc:Choice>
  </mc:AlternateContent>
  <bookViews>
    <workbookView xWindow="-105" yWindow="-105" windowWidth="23250" windowHeight="12570"/>
  </bookViews>
  <sheets>
    <sheet name="List1" sheetId="1" r:id="rId1"/>
  </sheets>
  <definedNames>
    <definedName name="_xlnm.Print_Area" localSheetId="0">List1!$B$1:$P$18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5" i="1" l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B6" i="1" l="1"/>
  <c r="B7" i="1" s="1"/>
  <c r="B8" i="1" s="1"/>
  <c r="B9" i="1" s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<sst xmlns="http://schemas.openxmlformats.org/spreadsheetml/2006/main" count="54" uniqueCount="35">
  <si>
    <t xml:space="preserve">OZNAČENÍ KOMUNIKACE </t>
  </si>
  <si>
    <t>OZNAČENÍ MĚŘENÉHO ÚSEKU</t>
  </si>
  <si>
    <t>POŘ. ČÍS.</t>
  </si>
  <si>
    <t>ZÁVOD</t>
  </si>
  <si>
    <t>MÍSTOPISNÝ NÁZEV</t>
  </si>
  <si>
    <t>Volyně</t>
  </si>
  <si>
    <t>2 - 3056</t>
  </si>
  <si>
    <t>2 - 5090</t>
  </si>
  <si>
    <t>2 - 1308</t>
  </si>
  <si>
    <t>2 - 0270</t>
  </si>
  <si>
    <t>2 - 0300</t>
  </si>
  <si>
    <t>2 - 0336</t>
  </si>
  <si>
    <t>2 - 1760</t>
  </si>
  <si>
    <t>2 - 1780</t>
  </si>
  <si>
    <t>2 - 4520</t>
  </si>
  <si>
    <t>2 - 1690</t>
  </si>
  <si>
    <t>2 - 3841</t>
  </si>
  <si>
    <t>Strakonice</t>
  </si>
  <si>
    <t>Protivín k.z. - hr.okr.PI a ST</t>
  </si>
  <si>
    <t>hr.kraje 03 a 02 x III/02216</t>
  </si>
  <si>
    <t>Strakonice k.z. - Cehnice z.z.</t>
  </si>
  <si>
    <t>x s MK(bývalá 22) x s MK (bývalá 20)</t>
  </si>
  <si>
    <t>vyústění z I/4 - vyústění z II/173</t>
  </si>
  <si>
    <t>Písek k.z. - Dobev z.z.</t>
  </si>
  <si>
    <t>vyústění  z III/1733 Záboří - Blatná z.z.</t>
  </si>
  <si>
    <t>Písek</t>
  </si>
  <si>
    <t>zaústění II/174 a II/177 - vyústění II/174</t>
  </si>
  <si>
    <t>vyústění III/12116 - zaústění III/1219</t>
  </si>
  <si>
    <t>vyústění z II/139 - zaústění do I/20</t>
  </si>
  <si>
    <t>SV</t>
  </si>
  <si>
    <t>VÝSLEDKY SČÍTÁNÍ U VYBRANÝCH MĚŘÍCÍCH  STANOVIŠŤ V ROCE 2019</t>
  </si>
  <si>
    <t>TV-LN</t>
  </si>
  <si>
    <t>Těžká vozidla celkem bez lehkých nákladních vozidel do 3,5t (SN, SNP, TN, TNP, TR, TRP, NSN, A, AK)</t>
  </si>
  <si>
    <t>Všechna motorová vozidla celkem (TV, O, M)</t>
  </si>
  <si>
    <t>HODNOTY TV-LN (Těžká vozidla nad 3,5t) a SV (všechna motorová vozidla celkem - součet vozidel)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</si>
</sst>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33333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FFEB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0" fillId="4" borderId="27" xfId="0" applyNumberFormat="1" applyFill="1" applyBorder="1" applyAlignment="1">
      <alignment horizontal="center" vertical="center"/>
    </xf>
    <xf numFmtId="3" fontId="0" fillId="4" borderId="3" xfId="0" applyNumberFormat="1" applyFill="1" applyBorder="1" applyAlignment="1">
      <alignment horizontal="center" vertical="center"/>
    </xf>
    <xf numFmtId="3" fontId="0" fillId="4" borderId="28" xfId="0" applyNumberFormat="1" applyFill="1" applyBorder="1" applyAlignment="1">
      <alignment horizontal="center" vertical="center"/>
    </xf>
    <xf numFmtId="3" fontId="0" fillId="4" borderId="6" xfId="0" applyNumberFormat="1" applyFill="1" applyBorder="1" applyAlignment="1">
      <alignment horizontal="center" vertical="center"/>
    </xf>
    <xf numFmtId="3" fontId="0" fillId="4" borderId="29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  <xf numFmtId="3" fontId="0" fillId="0" borderId="30" xfId="0" applyNumberFormat="1" applyFill="1" applyBorder="1" applyAlignment="1">
      <alignment horizontal="center" vertical="center"/>
    </xf>
    <xf numFmtId="3" fontId="0" fillId="0" borderId="31" xfId="0" applyNumberFormat="1" applyFill="1" applyBorder="1" applyAlignment="1">
      <alignment horizontal="center" vertical="center"/>
    </xf>
    <xf numFmtId="3" fontId="0" fillId="0" borderId="32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4" fontId="0" fillId="2" borderId="22" xfId="0" applyNumberForma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8"/>
  <sheetViews>
    <sheetView tabSelected="1" zoomScaleNormal="100" workbookViewId="0">
      <selection activeCell="D20" sqref="D20"/>
    </sheetView>
  </sheetViews>
  <sheetFormatPr defaultRowHeight="15" x14ac:dyDescent="0.25"/>
  <cols>
    <col min="1" max="1" width="5" customWidth="1"/>
    <col min="2" max="2" width="5.42578125" customWidth="1"/>
    <col min="3" max="3" width="13.5703125" customWidth="1"/>
    <col min="4" max="4" width="35.7109375" customWidth="1"/>
    <col min="5" max="5" width="12.7109375" hidden="1" customWidth="1"/>
    <col min="6" max="6" width="12.7109375" customWidth="1"/>
    <col min="7" max="16" width="9.28515625" customWidth="1"/>
  </cols>
  <sheetData>
    <row r="1" spans="2:17" ht="36.6" customHeight="1" thickBot="1" x14ac:dyDescent="0.3">
      <c r="B1" s="39" t="s">
        <v>30</v>
      </c>
      <c r="C1" s="39"/>
      <c r="D1" s="39"/>
      <c r="E1" s="39"/>
      <c r="F1" s="39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2:17" ht="60.6" customHeight="1" thickBot="1" x14ac:dyDescent="0.3">
      <c r="B2" s="55" t="s">
        <v>2</v>
      </c>
      <c r="C2" s="45" t="s">
        <v>0</v>
      </c>
      <c r="D2" s="49" t="s">
        <v>4</v>
      </c>
      <c r="E2" s="45" t="s">
        <v>3</v>
      </c>
      <c r="F2" s="45" t="s">
        <v>1</v>
      </c>
      <c r="G2" s="52" t="s">
        <v>34</v>
      </c>
      <c r="H2" s="53"/>
      <c r="I2" s="53"/>
      <c r="J2" s="53"/>
      <c r="K2" s="53"/>
      <c r="L2" s="53"/>
      <c r="M2" s="53"/>
      <c r="N2" s="53"/>
      <c r="O2" s="53"/>
      <c r="P2" s="54"/>
    </row>
    <row r="3" spans="2:17" ht="24.6" customHeight="1" thickBot="1" x14ac:dyDescent="0.3">
      <c r="B3" s="46"/>
      <c r="C3" s="48"/>
      <c r="D3" s="50"/>
      <c r="E3" s="48"/>
      <c r="F3" s="46"/>
      <c r="G3" s="41">
        <v>43714</v>
      </c>
      <c r="H3" s="42"/>
      <c r="I3" s="41">
        <v>43724</v>
      </c>
      <c r="J3" s="43"/>
      <c r="K3" s="41">
        <v>43749</v>
      </c>
      <c r="L3" s="43"/>
      <c r="M3" s="41">
        <v>43759</v>
      </c>
      <c r="N3" s="43"/>
      <c r="O3" s="44">
        <v>2019</v>
      </c>
      <c r="P3" s="43"/>
    </row>
    <row r="4" spans="2:17" ht="24.6" customHeight="1" thickBot="1" x14ac:dyDescent="0.3">
      <c r="B4" s="56"/>
      <c r="C4" s="47"/>
      <c r="D4" s="51"/>
      <c r="E4" s="47"/>
      <c r="F4" s="47"/>
      <c r="G4" s="16" t="s">
        <v>31</v>
      </c>
      <c r="H4" s="8" t="s">
        <v>29</v>
      </c>
      <c r="I4" s="15" t="s">
        <v>31</v>
      </c>
      <c r="J4" s="8" t="s">
        <v>29</v>
      </c>
      <c r="K4" s="15" t="s">
        <v>31</v>
      </c>
      <c r="L4" s="8" t="s">
        <v>29</v>
      </c>
      <c r="M4" s="15" t="s">
        <v>31</v>
      </c>
      <c r="N4" s="8" t="s">
        <v>29</v>
      </c>
      <c r="O4" s="15" t="s">
        <v>31</v>
      </c>
      <c r="P4" s="17" t="s">
        <v>29</v>
      </c>
    </row>
    <row r="5" spans="2:17" ht="24" customHeight="1" x14ac:dyDescent="0.25">
      <c r="B5" s="2">
        <v>1</v>
      </c>
      <c r="C5" s="9">
        <v>20</v>
      </c>
      <c r="D5" s="12" t="s">
        <v>26</v>
      </c>
      <c r="E5" s="9" t="s">
        <v>17</v>
      </c>
      <c r="F5" s="24" t="s">
        <v>6</v>
      </c>
      <c r="G5" s="18">
        <v>1053</v>
      </c>
      <c r="H5" s="5">
        <v>4881</v>
      </c>
      <c r="I5" s="22">
        <v>1300</v>
      </c>
      <c r="J5" s="22">
        <v>4985</v>
      </c>
      <c r="K5" s="22">
        <v>1167</v>
      </c>
      <c r="L5" s="22">
        <v>4831</v>
      </c>
      <c r="M5" s="22">
        <v>475</v>
      </c>
      <c r="N5" s="34">
        <v>3771</v>
      </c>
      <c r="O5" s="28">
        <f>(SUM(G5,I5,K5,M5))/4</f>
        <v>998.75</v>
      </c>
      <c r="P5" s="29">
        <f>(SUM(H5,J5,L5,N5))/4</f>
        <v>4617</v>
      </c>
      <c r="Q5" s="27"/>
    </row>
    <row r="6" spans="2:17" ht="24" customHeight="1" x14ac:dyDescent="0.25">
      <c r="B6" s="3">
        <f>B5+1</f>
        <v>2</v>
      </c>
      <c r="C6" s="10">
        <v>20</v>
      </c>
      <c r="D6" s="13" t="s">
        <v>27</v>
      </c>
      <c r="E6" s="10" t="s">
        <v>25</v>
      </c>
      <c r="F6" s="25" t="s">
        <v>7</v>
      </c>
      <c r="G6" s="19">
        <v>2855</v>
      </c>
      <c r="H6" s="6">
        <v>8229</v>
      </c>
      <c r="I6" s="21">
        <v>1715</v>
      </c>
      <c r="J6" s="21">
        <v>8309</v>
      </c>
      <c r="K6" s="21">
        <v>1351</v>
      </c>
      <c r="L6" s="21">
        <v>7257</v>
      </c>
      <c r="M6" s="21">
        <v>1163</v>
      </c>
      <c r="N6" s="35">
        <v>7283</v>
      </c>
      <c r="O6" s="30">
        <f t="shared" ref="O6:O15" si="0">(SUM(G6,I6,K6,M6))/4</f>
        <v>1771</v>
      </c>
      <c r="P6" s="31">
        <f t="shared" ref="P6:P15" si="1">(SUM(H6,J6,L6,N6))/4</f>
        <v>7769.5</v>
      </c>
      <c r="Q6" s="27"/>
    </row>
    <row r="7" spans="2:17" ht="24" customHeight="1" x14ac:dyDescent="0.25">
      <c r="B7" s="3">
        <f t="shared" ref="B7:B15" si="2">B6+1</f>
        <v>3</v>
      </c>
      <c r="C7" s="10">
        <v>20</v>
      </c>
      <c r="D7" s="13" t="s">
        <v>18</v>
      </c>
      <c r="E7" s="10" t="s">
        <v>25</v>
      </c>
      <c r="F7" s="25" t="s">
        <v>8</v>
      </c>
      <c r="G7" s="19">
        <v>1369</v>
      </c>
      <c r="H7" s="6">
        <v>10403</v>
      </c>
      <c r="I7" s="21">
        <v>1301</v>
      </c>
      <c r="J7" s="21">
        <v>9538</v>
      </c>
      <c r="K7" s="21">
        <v>1378</v>
      </c>
      <c r="L7" s="21">
        <v>9845</v>
      </c>
      <c r="M7" s="21">
        <v>1141</v>
      </c>
      <c r="N7" s="35">
        <v>9801</v>
      </c>
      <c r="O7" s="30">
        <f t="shared" si="0"/>
        <v>1297.25</v>
      </c>
      <c r="P7" s="31">
        <f t="shared" si="1"/>
        <v>9896.75</v>
      </c>
    </row>
    <row r="8" spans="2:17" ht="24" customHeight="1" x14ac:dyDescent="0.25">
      <c r="B8" s="3">
        <f t="shared" si="2"/>
        <v>4</v>
      </c>
      <c r="C8" s="10">
        <v>22</v>
      </c>
      <c r="D8" s="13" t="s">
        <v>19</v>
      </c>
      <c r="E8" s="10" t="s">
        <v>17</v>
      </c>
      <c r="F8" s="25" t="s">
        <v>9</v>
      </c>
      <c r="G8" s="19">
        <v>723</v>
      </c>
      <c r="H8" s="6">
        <v>5805</v>
      </c>
      <c r="I8" s="21">
        <v>773</v>
      </c>
      <c r="J8" s="21">
        <v>5377</v>
      </c>
      <c r="K8" s="21">
        <v>818</v>
      </c>
      <c r="L8" s="21">
        <v>5968</v>
      </c>
      <c r="M8" s="21">
        <v>739</v>
      </c>
      <c r="N8" s="35">
        <v>5747</v>
      </c>
      <c r="O8" s="30">
        <f t="shared" si="0"/>
        <v>763.25</v>
      </c>
      <c r="P8" s="31">
        <f t="shared" si="1"/>
        <v>5724.25</v>
      </c>
    </row>
    <row r="9" spans="2:17" ht="24" customHeight="1" x14ac:dyDescent="0.25">
      <c r="B9" s="3">
        <f t="shared" si="2"/>
        <v>5</v>
      </c>
      <c r="C9" s="10">
        <v>22</v>
      </c>
      <c r="D9" s="13" t="s">
        <v>20</v>
      </c>
      <c r="E9" s="10" t="s">
        <v>17</v>
      </c>
      <c r="F9" s="25" t="s">
        <v>10</v>
      </c>
      <c r="G9" s="19">
        <v>420</v>
      </c>
      <c r="H9" s="6">
        <v>4809</v>
      </c>
      <c r="I9" s="21">
        <v>471</v>
      </c>
      <c r="J9" s="21">
        <v>4941</v>
      </c>
      <c r="K9" s="21">
        <v>418</v>
      </c>
      <c r="L9" s="21">
        <v>4916</v>
      </c>
      <c r="M9" s="21">
        <v>617</v>
      </c>
      <c r="N9" s="35">
        <v>5255</v>
      </c>
      <c r="O9" s="30">
        <f t="shared" si="0"/>
        <v>481.5</v>
      </c>
      <c r="P9" s="31">
        <f t="shared" si="1"/>
        <v>4980.25</v>
      </c>
    </row>
    <row r="10" spans="2:17" ht="24" customHeight="1" x14ac:dyDescent="0.25">
      <c r="B10" s="3">
        <f t="shared" si="2"/>
        <v>6</v>
      </c>
      <c r="C10" s="10">
        <v>22</v>
      </c>
      <c r="D10" s="13" t="s">
        <v>21</v>
      </c>
      <c r="E10" s="10" t="s">
        <v>17</v>
      </c>
      <c r="F10" s="25" t="s">
        <v>11</v>
      </c>
      <c r="G10" s="19">
        <v>398</v>
      </c>
      <c r="H10" s="6">
        <v>3341</v>
      </c>
      <c r="I10" s="21">
        <v>438</v>
      </c>
      <c r="J10" s="21">
        <v>2472</v>
      </c>
      <c r="K10" s="21">
        <v>391</v>
      </c>
      <c r="L10" s="21">
        <v>3545</v>
      </c>
      <c r="M10" s="21">
        <v>525</v>
      </c>
      <c r="N10" s="35">
        <v>3712</v>
      </c>
      <c r="O10" s="30">
        <f t="shared" si="0"/>
        <v>438</v>
      </c>
      <c r="P10" s="31">
        <f t="shared" si="1"/>
        <v>3267.5</v>
      </c>
    </row>
    <row r="11" spans="2:17" ht="24" customHeight="1" x14ac:dyDescent="0.25">
      <c r="B11" s="3">
        <f t="shared" si="2"/>
        <v>7</v>
      </c>
      <c r="C11" s="10">
        <v>139</v>
      </c>
      <c r="D11" s="13" t="s">
        <v>22</v>
      </c>
      <c r="E11" s="10" t="s">
        <v>17</v>
      </c>
      <c r="F11" s="25" t="s">
        <v>12</v>
      </c>
      <c r="G11" s="19">
        <v>47</v>
      </c>
      <c r="H11" s="6">
        <v>910</v>
      </c>
      <c r="I11" s="21">
        <v>153</v>
      </c>
      <c r="J11" s="21">
        <v>1146</v>
      </c>
      <c r="K11" s="21">
        <v>64</v>
      </c>
      <c r="L11" s="21">
        <v>963</v>
      </c>
      <c r="M11" s="21">
        <v>66</v>
      </c>
      <c r="N11" s="35">
        <v>1071</v>
      </c>
      <c r="O11" s="30">
        <f t="shared" si="0"/>
        <v>82.5</v>
      </c>
      <c r="P11" s="31">
        <f t="shared" si="1"/>
        <v>1022.5</v>
      </c>
    </row>
    <row r="12" spans="2:17" ht="24" customHeight="1" x14ac:dyDescent="0.25">
      <c r="B12" s="3">
        <f t="shared" si="2"/>
        <v>8</v>
      </c>
      <c r="C12" s="10">
        <v>139</v>
      </c>
      <c r="D12" s="13" t="s">
        <v>23</v>
      </c>
      <c r="E12" s="10" t="s">
        <v>25</v>
      </c>
      <c r="F12" s="25" t="s">
        <v>13</v>
      </c>
      <c r="G12" s="19">
        <v>87</v>
      </c>
      <c r="H12" s="6">
        <v>3570</v>
      </c>
      <c r="I12" s="21">
        <v>87</v>
      </c>
      <c r="J12" s="21">
        <v>3926</v>
      </c>
      <c r="K12" s="21">
        <v>82</v>
      </c>
      <c r="L12" s="21">
        <v>4211</v>
      </c>
      <c r="M12" s="21">
        <v>141</v>
      </c>
      <c r="N12" s="35">
        <v>4459</v>
      </c>
      <c r="O12" s="30">
        <f t="shared" si="0"/>
        <v>99.25</v>
      </c>
      <c r="P12" s="31">
        <f t="shared" si="1"/>
        <v>4041.5</v>
      </c>
    </row>
    <row r="13" spans="2:17" ht="24" customHeight="1" x14ac:dyDescent="0.25">
      <c r="B13" s="3">
        <f t="shared" si="2"/>
        <v>9</v>
      </c>
      <c r="C13" s="10">
        <v>173</v>
      </c>
      <c r="D13" s="13" t="s">
        <v>28</v>
      </c>
      <c r="E13" s="10" t="s">
        <v>17</v>
      </c>
      <c r="F13" s="25" t="s">
        <v>14</v>
      </c>
      <c r="G13" s="19">
        <v>52</v>
      </c>
      <c r="H13" s="6">
        <v>1338</v>
      </c>
      <c r="I13" s="21">
        <v>74</v>
      </c>
      <c r="J13" s="21">
        <v>1595</v>
      </c>
      <c r="K13" s="21">
        <v>77</v>
      </c>
      <c r="L13" s="21">
        <v>1637</v>
      </c>
      <c r="M13" s="21">
        <v>57</v>
      </c>
      <c r="N13" s="35">
        <v>1728</v>
      </c>
      <c r="O13" s="30">
        <f t="shared" si="0"/>
        <v>65</v>
      </c>
      <c r="P13" s="31">
        <f t="shared" si="1"/>
        <v>1574.5</v>
      </c>
    </row>
    <row r="14" spans="2:17" ht="24" customHeight="1" x14ac:dyDescent="0.25">
      <c r="B14" s="3">
        <f t="shared" si="2"/>
        <v>10</v>
      </c>
      <c r="C14" s="10">
        <v>1399</v>
      </c>
      <c r="D14" s="13" t="s">
        <v>24</v>
      </c>
      <c r="E14" s="10" t="s">
        <v>17</v>
      </c>
      <c r="F14" s="25" t="s">
        <v>15</v>
      </c>
      <c r="G14" s="19">
        <v>50</v>
      </c>
      <c r="H14" s="6">
        <v>791</v>
      </c>
      <c r="I14" s="21">
        <v>66</v>
      </c>
      <c r="J14" s="21">
        <v>994</v>
      </c>
      <c r="K14" s="21">
        <v>90</v>
      </c>
      <c r="L14" s="21">
        <v>1332</v>
      </c>
      <c r="M14" s="21">
        <v>111</v>
      </c>
      <c r="N14" s="35">
        <v>1599</v>
      </c>
      <c r="O14" s="30">
        <f t="shared" si="0"/>
        <v>79.25</v>
      </c>
      <c r="P14" s="31">
        <f t="shared" si="1"/>
        <v>1179</v>
      </c>
    </row>
    <row r="15" spans="2:17" ht="24" customHeight="1" thickBot="1" x14ac:dyDescent="0.3">
      <c r="B15" s="4">
        <f t="shared" si="2"/>
        <v>11</v>
      </c>
      <c r="C15" s="11">
        <v>144</v>
      </c>
      <c r="D15" s="14" t="s">
        <v>5</v>
      </c>
      <c r="E15" s="11" t="s">
        <v>17</v>
      </c>
      <c r="F15" s="26" t="s">
        <v>16</v>
      </c>
      <c r="G15" s="20">
        <v>92</v>
      </c>
      <c r="H15" s="7">
        <v>1685</v>
      </c>
      <c r="I15" s="23">
        <v>89</v>
      </c>
      <c r="J15" s="23">
        <v>1608</v>
      </c>
      <c r="K15" s="23">
        <v>129</v>
      </c>
      <c r="L15" s="23">
        <v>2273</v>
      </c>
      <c r="M15" s="23">
        <v>131</v>
      </c>
      <c r="N15" s="36">
        <v>2093</v>
      </c>
      <c r="O15" s="32">
        <f t="shared" si="0"/>
        <v>110.25</v>
      </c>
      <c r="P15" s="33">
        <f t="shared" si="1"/>
        <v>1914.75</v>
      </c>
    </row>
    <row r="16" spans="2:17" x14ac:dyDescent="0.25">
      <c r="B16" s="1"/>
    </row>
    <row r="17" spans="2:3" ht="15" customHeight="1" x14ac:dyDescent="0.25">
      <c r="B17" s="37" t="s">
        <v>31</v>
      </c>
      <c r="C17" t="s">
        <v>32</v>
      </c>
    </row>
    <row r="18" spans="2:3" x14ac:dyDescent="0.25">
      <c r="B18" s="38" t="s">
        <v>29</v>
      </c>
      <c r="C18" t="s">
        <v>33</v>
      </c>
    </row>
  </sheetData>
  <mergeCells count="12">
    <mergeCell ref="B1:P1"/>
    <mergeCell ref="G3:H3"/>
    <mergeCell ref="I3:J3"/>
    <mergeCell ref="K3:L3"/>
    <mergeCell ref="M3:N3"/>
    <mergeCell ref="O3:P3"/>
    <mergeCell ref="F2:F4"/>
    <mergeCell ref="E2:E4"/>
    <mergeCell ref="D2:D4"/>
    <mergeCell ref="G2:P2"/>
    <mergeCell ref="C2:C4"/>
    <mergeCell ref="B2:B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Vykouk</dc:creator>
  <cp:lastModifiedBy>Andrea Sáčková</cp:lastModifiedBy>
  <cp:lastPrinted>2020-02-19T08:58:28Z</cp:lastPrinted>
  <dcterms:created xsi:type="dcterms:W3CDTF">2015-06-05T18:19:34Z</dcterms:created>
  <dcterms:modified xsi:type="dcterms:W3CDTF">2020-02-19T09:08:58Z</dcterms:modified>
</cp:coreProperties>
</file>