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u\Sáčková\Sčítání dopravy\sčítání zima 2020\"/>
    </mc:Choice>
  </mc:AlternateContent>
  <bookViews>
    <workbookView xWindow="0" yWindow="-120" windowWidth="24150" windowHeight="12555"/>
  </bookViews>
  <sheets>
    <sheet name="List1" sheetId="1" r:id="rId1"/>
  </sheets>
  <definedNames>
    <definedName name="_xlnm.Print_Area" localSheetId="0">List1!$B$2:$P$20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1" l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L6" i="1"/>
  <c r="K6" i="1"/>
  <c r="B7" i="1"/>
  <c r="B8" i="1" s="1"/>
  <c r="B9" i="1" s="1"/>
  <c r="B10" i="1" s="1"/>
  <c r="B11" i="1" s="1"/>
  <c r="B12" i="1" s="1"/>
  <c r="B13" i="1" s="1"/>
  <c r="B14" i="1" s="1"/>
  <c r="B15" i="1" s="1"/>
  <c r="B16" i="1" s="1"/>
</calcChain>
</file>

<file path=xl/sharedStrings.xml><?xml version="1.0" encoding="utf-8"?>
<sst xmlns="http://schemas.openxmlformats.org/spreadsheetml/2006/main" count="62" uniqueCount="38">
  <si>
    <t xml:space="preserve">OZNAČENÍ KOMUNIKACE </t>
  </si>
  <si>
    <t>OZNAČENÍ MĚŘENÉHO ÚSEKU</t>
  </si>
  <si>
    <t>POŘ. ČÍS.</t>
  </si>
  <si>
    <t>ZÁVOD</t>
  </si>
  <si>
    <t>MÍSTOPISNÝ NÁZEV</t>
  </si>
  <si>
    <t>Volyně</t>
  </si>
  <si>
    <t>2 - 3056</t>
  </si>
  <si>
    <t>2 - 5090</t>
  </si>
  <si>
    <t>2 - 1308</t>
  </si>
  <si>
    <t>2 - 0270</t>
  </si>
  <si>
    <t>2 - 0300</t>
  </si>
  <si>
    <t>2 - 0336</t>
  </si>
  <si>
    <t>2 - 1760</t>
  </si>
  <si>
    <t>2 - 1780</t>
  </si>
  <si>
    <t>2 - 4520</t>
  </si>
  <si>
    <t>2 - 1690</t>
  </si>
  <si>
    <t>2 - 3841</t>
  </si>
  <si>
    <t>Strakonice</t>
  </si>
  <si>
    <t>Protivín k.z. - hr.okr.PI a ST</t>
  </si>
  <si>
    <t>hr.kraje 03 a 02 x III/02216</t>
  </si>
  <si>
    <t>Strakonice k.z. - Cehnice z.z.</t>
  </si>
  <si>
    <t>x s MK(bývalá 22) x s MK (bývalá 20)</t>
  </si>
  <si>
    <t>vyústění z I/4 - vyústění z II/173</t>
  </si>
  <si>
    <t>Písek k.z. - Dobev z.z.</t>
  </si>
  <si>
    <t>vyústění  z III/1733 Záboří - Blatná z.z.</t>
  </si>
  <si>
    <t>Písek</t>
  </si>
  <si>
    <t>zaústění II/174 a II/177 - vyústění II/174</t>
  </si>
  <si>
    <t>vyústění III/12116 - zaústění III/1219</t>
  </si>
  <si>
    <t>vyústění z II/139 - zaústění do I/20</t>
  </si>
  <si>
    <t>SV</t>
  </si>
  <si>
    <t>Všechna motorová vozidla celkem (TV, O, M)</t>
  </si>
  <si>
    <t>nárůst/pokles (%)</t>
  </si>
  <si>
    <t>VYČÍSLENÍ NÁRŮSTU A POKLESU POČTU VOZIDEL V ROCE 2020 OPROTI ROKU 2019</t>
  </si>
  <si>
    <t>TV-LN</t>
  </si>
  <si>
    <t>Těžká vozidla celkem bez lehkých nákladních vozidel do 3,5t (SN, SNP, TN, TNP, TR, TRP, NSN, A, AK)</t>
  </si>
  <si>
    <t>neplacený úsek</t>
  </si>
  <si>
    <t>placený úsek Plzeň - České Budějovice</t>
  </si>
  <si>
    <t>HODNOTY TV-LN (vozidla nad 3,5t celkem) a SV (všechna motorová vozidla celkem - součet vozidel)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</si>
</sst>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33333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3" fontId="0" fillId="0" borderId="23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24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25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0" fillId="0" borderId="30" xfId="0" applyNumberFormat="1" applyFill="1" applyBorder="1" applyAlignment="1">
      <alignment horizontal="center" vertical="center"/>
    </xf>
    <xf numFmtId="3" fontId="0" fillId="0" borderId="31" xfId="0" applyNumberFormat="1" applyFill="1" applyBorder="1" applyAlignment="1">
      <alignment horizontal="center" vertical="center"/>
    </xf>
    <xf numFmtId="3" fontId="0" fillId="0" borderId="32" xfId="0" applyNumberForma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/>
    </xf>
    <xf numFmtId="164" fontId="1" fillId="0" borderId="23" xfId="1" applyNumberFormat="1" applyFont="1" applyBorder="1"/>
    <xf numFmtId="164" fontId="1" fillId="0" borderId="1" xfId="1" applyNumberFormat="1" applyFont="1" applyBorder="1"/>
    <xf numFmtId="164" fontId="1" fillId="0" borderId="24" xfId="1" applyNumberFormat="1" applyFont="1" applyBorder="1"/>
    <xf numFmtId="164" fontId="1" fillId="0" borderId="3" xfId="1" applyNumberFormat="1" applyFont="1" applyBorder="1"/>
    <xf numFmtId="164" fontId="1" fillId="0" borderId="25" xfId="1" applyNumberFormat="1" applyFont="1" applyBorder="1"/>
    <xf numFmtId="164" fontId="1" fillId="0" borderId="2" xfId="1" applyNumberFormat="1" applyFont="1" applyBorder="1"/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488708224280745"/>
          <c:y val="0.11117539682539684"/>
          <c:w val="0.44175843190114611"/>
          <c:h val="0.72058862433862436"/>
        </c:manualLayout>
      </c:layout>
      <c:bar3DChart>
        <c:barDir val="col"/>
        <c:grouping val="standar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(List1!$G$6,List1!$I$6)</c:f>
              <c:numCache>
                <c:formatCode>#,##0</c:formatCode>
                <c:ptCount val="2"/>
                <c:pt idx="0">
                  <c:v>998.75</c:v>
                </c:pt>
                <c:pt idx="1">
                  <c:v>1102.25</c:v>
                </c:pt>
              </c:numCache>
            </c:numRef>
          </c:val>
        </c:ser>
        <c:ser>
          <c:idx val="1"/>
          <c:order val="1"/>
          <c:spPr>
            <a:pattFill prst="pct5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(List1!$H$6,List1!$J$6)</c:f>
              <c:numCache>
                <c:formatCode>#,##0</c:formatCode>
                <c:ptCount val="2"/>
                <c:pt idx="0">
                  <c:v>4617</c:v>
                </c:pt>
                <c:pt idx="1">
                  <c:v>4657.75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gapDepth val="18"/>
        <c:shape val="box"/>
        <c:axId val="204924936"/>
        <c:axId val="204925328"/>
        <c:axId val="205571344"/>
      </c:bar3DChart>
      <c:catAx>
        <c:axId val="204924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4925328"/>
        <c:crosses val="autoZero"/>
        <c:auto val="1"/>
        <c:lblAlgn val="ctr"/>
        <c:lblOffset val="100"/>
        <c:noMultiLvlLbl val="0"/>
      </c:catAx>
      <c:valAx>
        <c:axId val="20492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4924936"/>
        <c:crosses val="autoZero"/>
        <c:crossBetween val="between"/>
      </c:valAx>
      <c:serAx>
        <c:axId val="2055713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4925328"/>
        <c:crosses val="autoZero"/>
      </c:ser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32339294173093286"/>
          <c:y val="0.88358650793650795"/>
          <c:w val="0.27892192473276617"/>
          <c:h val="0.11339365079365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9523</xdr:colOff>
      <xdr:row>21</xdr:row>
      <xdr:rowOff>33337</xdr:rowOff>
    </xdr:from>
    <xdr:to>
      <xdr:col>14</xdr:col>
      <xdr:colOff>142874</xdr:colOff>
      <xdr:row>43</xdr:row>
      <xdr:rowOff>66675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tabSelected="1" zoomScaleNormal="100" workbookViewId="0">
      <selection activeCell="J18" sqref="J18"/>
    </sheetView>
  </sheetViews>
  <sheetFormatPr defaultRowHeight="15" x14ac:dyDescent="0.25"/>
  <cols>
    <col min="1" max="1" width="5" customWidth="1"/>
    <col min="2" max="2" width="5.42578125" customWidth="1"/>
    <col min="3" max="3" width="13.5703125" customWidth="1"/>
    <col min="4" max="4" width="35.7109375" customWidth="1"/>
    <col min="5" max="5" width="12.7109375" hidden="1" customWidth="1"/>
    <col min="6" max="6" width="12.7109375" customWidth="1"/>
    <col min="7" max="20" width="9.28515625" customWidth="1"/>
  </cols>
  <sheetData>
    <row r="2" spans="2:16" ht="15.75" thickBot="1" x14ac:dyDescent="0.3">
      <c r="B2" s="45" t="s">
        <v>32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38"/>
      <c r="N2" s="38"/>
      <c r="O2" s="38"/>
      <c r="P2" s="38"/>
    </row>
    <row r="3" spans="2:16" ht="35.25" customHeight="1" thickBot="1" x14ac:dyDescent="0.3">
      <c r="B3" s="46" t="s">
        <v>2</v>
      </c>
      <c r="C3" s="49" t="s">
        <v>0</v>
      </c>
      <c r="D3" s="52" t="s">
        <v>4</v>
      </c>
      <c r="E3" s="49" t="s">
        <v>3</v>
      </c>
      <c r="F3" s="46" t="s">
        <v>1</v>
      </c>
      <c r="G3" s="42" t="s">
        <v>37</v>
      </c>
      <c r="H3" s="43"/>
      <c r="I3" s="43"/>
      <c r="J3" s="43"/>
      <c r="K3" s="43"/>
      <c r="L3" s="44"/>
    </row>
    <row r="4" spans="2:16" ht="15.75" thickBot="1" x14ac:dyDescent="0.3">
      <c r="B4" s="47"/>
      <c r="C4" s="50"/>
      <c r="D4" s="53"/>
      <c r="E4" s="50"/>
      <c r="F4" s="47"/>
      <c r="G4" s="40">
        <v>2019</v>
      </c>
      <c r="H4" s="41"/>
      <c r="I4" s="40">
        <v>2020</v>
      </c>
      <c r="J4" s="41"/>
      <c r="K4" s="40" t="s">
        <v>31</v>
      </c>
      <c r="L4" s="41"/>
    </row>
    <row r="5" spans="2:16" ht="15.75" thickBot="1" x14ac:dyDescent="0.3">
      <c r="B5" s="48"/>
      <c r="C5" s="51"/>
      <c r="D5" s="54"/>
      <c r="E5" s="51"/>
      <c r="F5" s="51"/>
      <c r="G5" s="10" t="s">
        <v>33</v>
      </c>
      <c r="H5" s="11" t="s">
        <v>29</v>
      </c>
      <c r="I5" s="10" t="s">
        <v>33</v>
      </c>
      <c r="J5" s="11" t="s">
        <v>29</v>
      </c>
      <c r="K5" s="30" t="s">
        <v>33</v>
      </c>
      <c r="L5" s="31" t="s">
        <v>29</v>
      </c>
    </row>
    <row r="6" spans="2:16" x14ac:dyDescent="0.25">
      <c r="B6" s="1">
        <v>1</v>
      </c>
      <c r="C6" s="4">
        <v>20</v>
      </c>
      <c r="D6" s="7" t="s">
        <v>26</v>
      </c>
      <c r="E6" s="4" t="s">
        <v>17</v>
      </c>
      <c r="F6" s="12" t="s">
        <v>6</v>
      </c>
      <c r="G6" s="15">
        <v>998.75</v>
      </c>
      <c r="H6" s="16">
        <v>4617</v>
      </c>
      <c r="I6" s="15">
        <v>1102.25</v>
      </c>
      <c r="J6" s="27">
        <v>4657.75</v>
      </c>
      <c r="K6" s="32">
        <f>I6/G6 -100%</f>
        <v>0.10362953692115151</v>
      </c>
      <c r="L6" s="33">
        <f>J6/H6 - 100%</f>
        <v>8.8260775395279101E-3</v>
      </c>
      <c r="M6" t="s">
        <v>36</v>
      </c>
    </row>
    <row r="7" spans="2:16" x14ac:dyDescent="0.25">
      <c r="B7" s="2">
        <f>B6+1</f>
        <v>2</v>
      </c>
      <c r="C7" s="5">
        <v>20</v>
      </c>
      <c r="D7" s="8" t="s">
        <v>27</v>
      </c>
      <c r="E7" s="5" t="s">
        <v>25</v>
      </c>
      <c r="F7" s="13" t="s">
        <v>7</v>
      </c>
      <c r="G7" s="17">
        <v>1771</v>
      </c>
      <c r="H7" s="18">
        <v>7769.5</v>
      </c>
      <c r="I7" s="17">
        <v>2251.5</v>
      </c>
      <c r="J7" s="28">
        <v>11253.5</v>
      </c>
      <c r="K7" s="34">
        <f t="shared" ref="K7:K16" si="0">I7/G7 -100%</f>
        <v>0.27131564088085836</v>
      </c>
      <c r="L7" s="35">
        <f t="shared" ref="L7:L16" si="1">J7/H7 - 100%</f>
        <v>0.44842010425381296</v>
      </c>
      <c r="M7" t="s">
        <v>36</v>
      </c>
    </row>
    <row r="8" spans="2:16" x14ac:dyDescent="0.25">
      <c r="B8" s="2">
        <f t="shared" ref="B8:B15" si="2">B7+1</f>
        <v>3</v>
      </c>
      <c r="C8" s="5">
        <v>20</v>
      </c>
      <c r="D8" s="8" t="s">
        <v>18</v>
      </c>
      <c r="E8" s="5" t="s">
        <v>25</v>
      </c>
      <c r="F8" s="13" t="s">
        <v>8</v>
      </c>
      <c r="G8" s="17">
        <v>1297.25</v>
      </c>
      <c r="H8" s="18">
        <v>9896.75</v>
      </c>
      <c r="I8" s="17">
        <v>1133.25</v>
      </c>
      <c r="J8" s="28">
        <v>7968.25</v>
      </c>
      <c r="K8" s="34">
        <f t="shared" si="0"/>
        <v>-0.1264212757756793</v>
      </c>
      <c r="L8" s="35">
        <f t="shared" si="1"/>
        <v>-0.19486194962992898</v>
      </c>
      <c r="M8" t="s">
        <v>36</v>
      </c>
    </row>
    <row r="9" spans="2:16" x14ac:dyDescent="0.25">
      <c r="B9" s="2">
        <f t="shared" si="2"/>
        <v>4</v>
      </c>
      <c r="C9" s="5">
        <v>22</v>
      </c>
      <c r="D9" s="8" t="s">
        <v>19</v>
      </c>
      <c r="E9" s="5" t="s">
        <v>17</v>
      </c>
      <c r="F9" s="13" t="s">
        <v>9</v>
      </c>
      <c r="G9" s="17">
        <v>763.25</v>
      </c>
      <c r="H9" s="18">
        <v>5724.25</v>
      </c>
      <c r="I9" s="17">
        <v>769.75</v>
      </c>
      <c r="J9" s="28">
        <v>5862.25</v>
      </c>
      <c r="K9" s="34">
        <f t="shared" si="0"/>
        <v>8.5162135604324174E-3</v>
      </c>
      <c r="L9" s="35">
        <f t="shared" si="1"/>
        <v>2.4107961741712813E-2</v>
      </c>
      <c r="M9" t="s">
        <v>35</v>
      </c>
    </row>
    <row r="10" spans="2:16" x14ac:dyDescent="0.25">
      <c r="B10" s="2">
        <f t="shared" si="2"/>
        <v>5</v>
      </c>
      <c r="C10" s="5">
        <v>22</v>
      </c>
      <c r="D10" s="8" t="s">
        <v>20</v>
      </c>
      <c r="E10" s="5" t="s">
        <v>17</v>
      </c>
      <c r="F10" s="13" t="s">
        <v>10</v>
      </c>
      <c r="G10" s="17">
        <v>481.5</v>
      </c>
      <c r="H10" s="18">
        <v>4980.25</v>
      </c>
      <c r="I10" s="17">
        <v>508.5</v>
      </c>
      <c r="J10" s="28">
        <v>5025</v>
      </c>
      <c r="K10" s="34">
        <f t="shared" si="0"/>
        <v>5.6074766355140193E-2</v>
      </c>
      <c r="L10" s="35">
        <f t="shared" si="1"/>
        <v>8.9854926961498993E-3</v>
      </c>
      <c r="M10" t="s">
        <v>35</v>
      </c>
    </row>
    <row r="11" spans="2:16" x14ac:dyDescent="0.25">
      <c r="B11" s="2">
        <f t="shared" si="2"/>
        <v>6</v>
      </c>
      <c r="C11" s="5">
        <v>22</v>
      </c>
      <c r="D11" s="8" t="s">
        <v>21</v>
      </c>
      <c r="E11" s="5" t="s">
        <v>17</v>
      </c>
      <c r="F11" s="13" t="s">
        <v>11</v>
      </c>
      <c r="G11" s="17">
        <v>438</v>
      </c>
      <c r="H11" s="18">
        <v>3267.5</v>
      </c>
      <c r="I11" s="17">
        <v>489</v>
      </c>
      <c r="J11" s="28">
        <v>3277.25</v>
      </c>
      <c r="K11" s="34">
        <f t="shared" si="0"/>
        <v>0.11643835616438358</v>
      </c>
      <c r="L11" s="35">
        <f t="shared" si="1"/>
        <v>2.9839326702372215E-3</v>
      </c>
      <c r="M11" t="s">
        <v>35</v>
      </c>
    </row>
    <row r="12" spans="2:16" x14ac:dyDescent="0.25">
      <c r="B12" s="2">
        <f t="shared" si="2"/>
        <v>7</v>
      </c>
      <c r="C12" s="5">
        <v>139</v>
      </c>
      <c r="D12" s="8" t="s">
        <v>22</v>
      </c>
      <c r="E12" s="5" t="s">
        <v>17</v>
      </c>
      <c r="F12" s="13" t="s">
        <v>12</v>
      </c>
      <c r="G12" s="17">
        <v>82.5</v>
      </c>
      <c r="H12" s="18">
        <v>1022.5</v>
      </c>
      <c r="I12" s="17">
        <v>60.25</v>
      </c>
      <c r="J12" s="28">
        <v>899.75</v>
      </c>
      <c r="K12" s="34">
        <f t="shared" si="0"/>
        <v>-0.26969696969696966</v>
      </c>
      <c r="L12" s="35">
        <f t="shared" si="1"/>
        <v>-0.12004889975550126</v>
      </c>
      <c r="M12" t="s">
        <v>35</v>
      </c>
    </row>
    <row r="13" spans="2:16" x14ac:dyDescent="0.25">
      <c r="B13" s="2">
        <f t="shared" si="2"/>
        <v>8</v>
      </c>
      <c r="C13" s="5">
        <v>139</v>
      </c>
      <c r="D13" s="8" t="s">
        <v>23</v>
      </c>
      <c r="E13" s="5" t="s">
        <v>25</v>
      </c>
      <c r="F13" s="13" t="s">
        <v>13</v>
      </c>
      <c r="G13" s="17">
        <v>99.25</v>
      </c>
      <c r="H13" s="18">
        <v>4041.5</v>
      </c>
      <c r="I13" s="17">
        <v>150.25</v>
      </c>
      <c r="J13" s="28">
        <v>4097.75</v>
      </c>
      <c r="K13" s="34">
        <f t="shared" si="0"/>
        <v>0.51385390428211597</v>
      </c>
      <c r="L13" s="35">
        <f t="shared" si="1"/>
        <v>1.3918099715452215E-2</v>
      </c>
      <c r="M13" t="s">
        <v>35</v>
      </c>
    </row>
    <row r="14" spans="2:16" x14ac:dyDescent="0.25">
      <c r="B14" s="2">
        <f t="shared" si="2"/>
        <v>9</v>
      </c>
      <c r="C14" s="5">
        <v>173</v>
      </c>
      <c r="D14" s="8" t="s">
        <v>28</v>
      </c>
      <c r="E14" s="5" t="s">
        <v>17</v>
      </c>
      <c r="F14" s="13" t="s">
        <v>14</v>
      </c>
      <c r="G14" s="17">
        <v>65</v>
      </c>
      <c r="H14" s="18">
        <v>1574.5</v>
      </c>
      <c r="I14" s="17">
        <v>63</v>
      </c>
      <c r="J14" s="28">
        <v>1714.25</v>
      </c>
      <c r="K14" s="34">
        <f t="shared" si="0"/>
        <v>-3.0769230769230771E-2</v>
      </c>
      <c r="L14" s="35">
        <f t="shared" si="1"/>
        <v>8.8758335979676195E-2</v>
      </c>
      <c r="M14" t="s">
        <v>35</v>
      </c>
    </row>
    <row r="15" spans="2:16" x14ac:dyDescent="0.25">
      <c r="B15" s="2">
        <f t="shared" si="2"/>
        <v>10</v>
      </c>
      <c r="C15" s="5">
        <v>1399</v>
      </c>
      <c r="D15" s="8" t="s">
        <v>24</v>
      </c>
      <c r="E15" s="5" t="s">
        <v>17</v>
      </c>
      <c r="F15" s="13" t="s">
        <v>15</v>
      </c>
      <c r="G15" s="17">
        <v>79.25</v>
      </c>
      <c r="H15" s="18">
        <v>1179</v>
      </c>
      <c r="I15" s="17">
        <v>77.75</v>
      </c>
      <c r="J15" s="28">
        <v>1206.25</v>
      </c>
      <c r="K15" s="34">
        <f t="shared" si="0"/>
        <v>-1.8927444794952675E-2</v>
      </c>
      <c r="L15" s="35">
        <f t="shared" si="1"/>
        <v>2.3112807463952612E-2</v>
      </c>
      <c r="M15" t="s">
        <v>35</v>
      </c>
      <c r="N15" s="24"/>
    </row>
    <row r="16" spans="2:16" ht="15.75" thickBot="1" x14ac:dyDescent="0.3">
      <c r="B16" s="3">
        <f>B15+1</f>
        <v>11</v>
      </c>
      <c r="C16" s="6">
        <v>144</v>
      </c>
      <c r="D16" s="9" t="s">
        <v>5</v>
      </c>
      <c r="E16" s="6" t="s">
        <v>17</v>
      </c>
      <c r="F16" s="14" t="s">
        <v>16</v>
      </c>
      <c r="G16" s="19">
        <v>110.25</v>
      </c>
      <c r="H16" s="20">
        <v>1914.75</v>
      </c>
      <c r="I16" s="19">
        <v>122.5</v>
      </c>
      <c r="J16" s="29">
        <v>1820.5</v>
      </c>
      <c r="K16" s="36">
        <f t="shared" si="0"/>
        <v>0.11111111111111116</v>
      </c>
      <c r="L16" s="37">
        <f t="shared" si="1"/>
        <v>-4.92231361796579E-2</v>
      </c>
      <c r="M16" t="s">
        <v>35</v>
      </c>
      <c r="N16" s="24"/>
    </row>
    <row r="17" spans="2:20" x14ac:dyDescent="0.25">
      <c r="B17" s="21"/>
      <c r="C17" s="22"/>
      <c r="D17" s="22"/>
      <c r="E17" s="22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5"/>
      <c r="R17" s="25"/>
      <c r="S17" s="25"/>
      <c r="T17" s="25"/>
    </row>
    <row r="18" spans="2:20" ht="15" customHeight="1" x14ac:dyDescent="0.25">
      <c r="B18" s="39" t="s">
        <v>33</v>
      </c>
      <c r="C18" t="s">
        <v>34</v>
      </c>
      <c r="D18" s="22"/>
      <c r="E18" s="22"/>
      <c r="F18" s="23"/>
      <c r="G18" s="24"/>
      <c r="H18" s="24"/>
      <c r="I18" s="24"/>
      <c r="J18" s="24"/>
      <c r="K18" s="24"/>
      <c r="L18" s="24"/>
      <c r="O18" s="24"/>
      <c r="P18" s="24"/>
      <c r="Q18" s="25"/>
      <c r="R18" s="25"/>
      <c r="S18" s="25"/>
      <c r="T18" s="25"/>
    </row>
    <row r="19" spans="2:20" x14ac:dyDescent="0.25">
      <c r="B19" s="26" t="s">
        <v>29</v>
      </c>
      <c r="C19" t="s">
        <v>30</v>
      </c>
      <c r="D19" s="22"/>
      <c r="E19" s="22"/>
      <c r="F19" s="23"/>
      <c r="G19" s="24"/>
      <c r="H19" s="24"/>
      <c r="I19" s="24"/>
      <c r="J19" s="24"/>
      <c r="K19" s="24"/>
      <c r="L19" s="24"/>
      <c r="O19" s="24"/>
      <c r="P19" s="24"/>
      <c r="Q19" s="25"/>
      <c r="R19" s="25"/>
      <c r="S19" s="25"/>
      <c r="T19" s="25"/>
    </row>
  </sheetData>
  <mergeCells count="10">
    <mergeCell ref="K4:L4"/>
    <mergeCell ref="G4:H4"/>
    <mergeCell ref="I4:J4"/>
    <mergeCell ref="G3:L3"/>
    <mergeCell ref="B2:L2"/>
    <mergeCell ref="B3:B5"/>
    <mergeCell ref="C3:C5"/>
    <mergeCell ref="D3:D5"/>
    <mergeCell ref="E3:E5"/>
    <mergeCell ref="F3:F5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Vykouk</dc:creator>
  <cp:lastModifiedBy>Andrea Sáčková</cp:lastModifiedBy>
  <cp:lastPrinted>2020-02-18T15:19:52Z</cp:lastPrinted>
  <dcterms:created xsi:type="dcterms:W3CDTF">2015-06-05T18:19:34Z</dcterms:created>
  <dcterms:modified xsi:type="dcterms:W3CDTF">2020-02-18T15:27:18Z</dcterms:modified>
</cp:coreProperties>
</file>