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Z zk 2026\2. úprava 2026\"/>
    </mc:Choice>
  </mc:AlternateContent>
  <xr:revisionPtr revIDLastSave="0" documentId="13_ncr:1_{C122F87A-1174-4941-B3D7-5BDF5B767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úprava OŠM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2" i="1" l="1"/>
  <c r="C284" i="1"/>
  <c r="C270" i="1"/>
  <c r="C268" i="1"/>
  <c r="C264" i="1"/>
  <c r="C262" i="1"/>
  <c r="C246" i="1"/>
  <c r="C218" i="1"/>
  <c r="C293" i="1" s="1"/>
  <c r="C201" i="1"/>
  <c r="C197" i="1"/>
  <c r="C192" i="1"/>
  <c r="C190" i="1"/>
  <c r="C155" i="1"/>
  <c r="C193" i="1" s="1"/>
  <c r="C28" i="1"/>
</calcChain>
</file>

<file path=xl/sharedStrings.xml><?xml version="1.0" encoding="utf-8"?>
<sst xmlns="http://schemas.openxmlformats.org/spreadsheetml/2006/main" count="359" uniqueCount="357">
  <si>
    <t>Druhá úprava rozpisu rozpočtu přímých výdajů na vzdělávání na jednotlivé školy, jejichž zřizovatelem je obec a dobrovolný svazek obcí</t>
  </si>
  <si>
    <t>IČO</t>
  </si>
  <si>
    <t>Název organizace</t>
  </si>
  <si>
    <t>částka v Kč</t>
  </si>
  <si>
    <t>Mateřská škola Boršov nad Vltavou</t>
  </si>
  <si>
    <t>Mateřská škola, Neplachova 3, České Budějovice</t>
  </si>
  <si>
    <t>Mateřská škola, Nerudova 53, České Budějovice</t>
  </si>
  <si>
    <t>Mateřská škola Sedmikráska, Železničářská 12, Č.Budějovice</t>
  </si>
  <si>
    <t>Mateřská škola, Zeyerova 33, České Budějovice</t>
  </si>
  <si>
    <t xml:space="preserve">Mateřská škola Nové Homole </t>
  </si>
  <si>
    <t xml:space="preserve">Mateřská škola Nová Ves, okres České Budějovice </t>
  </si>
  <si>
    <t xml:space="preserve">Mateřská škola Ločenice </t>
  </si>
  <si>
    <t>07537328</t>
  </si>
  <si>
    <t>Mateřská škola Kaplice, Nové domky 643</t>
  </si>
  <si>
    <t xml:space="preserve">Mateřská škola Netřebice, okres Český Krumlov </t>
  </si>
  <si>
    <t xml:space="preserve">Mateřská škola ve  Velešíně </t>
  </si>
  <si>
    <t>4. mateřská škola Jindřichův Hradec II, Röschova 1120</t>
  </si>
  <si>
    <t>Mateřská škola Lásenice, okres Jindřichův Hradec</t>
  </si>
  <si>
    <t>Mateřská škola Nová Včelnice,  příspěvková organizace</t>
  </si>
  <si>
    <t xml:space="preserve">Mateřská škola Písečné </t>
  </si>
  <si>
    <t>Mateřská škola Sluníčko Třeboň, Svobody 1018</t>
  </si>
  <si>
    <t>Mateřská škola Dobev, okres Písek</t>
  </si>
  <si>
    <t>Mateřská škola Malovice</t>
  </si>
  <si>
    <t>Mateřská škola Čtyřlístek, Strakonice, Holečkova 410</t>
  </si>
  <si>
    <t>Mateřská škola Volyně, okres Strakonice</t>
  </si>
  <si>
    <t>Mateřská škola Sezimovo Ústí, Lipová 649</t>
  </si>
  <si>
    <t>Mateřská škola Tábor, Sokolovská 2417</t>
  </si>
  <si>
    <t>Mateřská škola DUHA Soběslav, sídliště Míru 750</t>
  </si>
  <si>
    <t>Mateřská škola, Sviny, okres Tábor</t>
  </si>
  <si>
    <t>Celkem § 3111 - Mateřské školy</t>
  </si>
  <si>
    <t>04677773</t>
  </si>
  <si>
    <t>Základní škola a Mateřská škola, E. Destinové 46, České Budějovice</t>
  </si>
  <si>
    <t>Základní škola a Mateřská škola J. Š. Baara, Jírovcova 9/a, České Budějovice</t>
  </si>
  <si>
    <t>Základní škola, Dukelská 11, České Budějovice</t>
  </si>
  <si>
    <t>00581542</t>
  </si>
  <si>
    <t>Základní škola, Grünwaldova 13, České Budějovice</t>
  </si>
  <si>
    <t>00581577</t>
  </si>
  <si>
    <t>Základní škola a Mateřská škola, Kubatova 1, České Budějovice</t>
  </si>
  <si>
    <t>00581585</t>
  </si>
  <si>
    <t>Základní škola Máj I, M. Chlajna 21, České Budějovice</t>
  </si>
  <si>
    <t>00581551</t>
  </si>
  <si>
    <t>Základní škola Máj II, M. Chlajna 23, České Budějovice</t>
  </si>
  <si>
    <t>00581631</t>
  </si>
  <si>
    <t>Základní škola, Matice školské 3, České Budějovice</t>
  </si>
  <si>
    <t>Základní škola, Nerudova 9, České Budějovice</t>
  </si>
  <si>
    <t>04677722</t>
  </si>
  <si>
    <t>Základní škola a Mateřská škola, Nová 5, České Budějovice</t>
  </si>
  <si>
    <t>Základní škola, České Budějovice, Oskara Nedbala 30</t>
  </si>
  <si>
    <t>Základní škola a Mateřská škola,  L. Kuby 48, České Budějovice</t>
  </si>
  <si>
    <t>Základní škola, Pohůrecká 16, České Budějovice</t>
  </si>
  <si>
    <t>00666131</t>
  </si>
  <si>
    <t>Základní škola a základní umělecká škola, Bezdrevská 3, České Budějovice</t>
  </si>
  <si>
    <t>Základní škola a Mateřská škola Dobrá Voda u Českých Budějovic</t>
  </si>
  <si>
    <t xml:space="preserve">Základní škola a Mateřská škola Dříteň </t>
  </si>
  <si>
    <t>Základní škola a Mateřská škola Dubné</t>
  </si>
  <si>
    <t>Základní škola Hluboká nad Vltavou, okres České Budějovice</t>
  </si>
  <si>
    <t>Základní škola a Mateřská škola Kamenný Újezd</t>
  </si>
  <si>
    <t xml:space="preserve">Základní škola, základní umělecká škola a mateřská škola Ledenice </t>
  </si>
  <si>
    <t>Základní škola a Mateřská škola Lišov</t>
  </si>
  <si>
    <t>Základní škola a Mateřská škola Rudolfov</t>
  </si>
  <si>
    <t>07309309</t>
  </si>
  <si>
    <t>Jubilejní základní škola svatováclavská ve Strýčicích</t>
  </si>
  <si>
    <t>Základní škola a Mateřská škola Ševětín</t>
  </si>
  <si>
    <t xml:space="preserve">Základní škola a mateřská škola Šindlovy Dvory </t>
  </si>
  <si>
    <t>00581623</t>
  </si>
  <si>
    <t>Základní škola a Základní umělecká škola, Zliv, okr. České Budějovice</t>
  </si>
  <si>
    <t xml:space="preserve">Základní škola Borovany </t>
  </si>
  <si>
    <t xml:space="preserve">Základní škola a Mateřská škola  Horní Stropnice </t>
  </si>
  <si>
    <t>Základní škola  Nové Hrady, okres České Budějovice</t>
  </si>
  <si>
    <t>00581658</t>
  </si>
  <si>
    <t xml:space="preserve">Základní škola Trhové Sviny </t>
  </si>
  <si>
    <t>Základní škola a Mateřská škola Dolní Bukovsko</t>
  </si>
  <si>
    <t xml:space="preserve">Základní škola a Mateřská škola Chrášťany </t>
  </si>
  <si>
    <t>Základní škola Týn nad Vltavou, Hlinecká</t>
  </si>
  <si>
    <t>00583588</t>
  </si>
  <si>
    <t xml:space="preserve">Základní škola a Mateřská škola  Brloh </t>
  </si>
  <si>
    <t>00583731</t>
  </si>
  <si>
    <t>Základní škola Český Krumlov, Linecká 43</t>
  </si>
  <si>
    <t>00583740</t>
  </si>
  <si>
    <t>Základní škola Český Krumlov, Plešivec 249</t>
  </si>
  <si>
    <t>00583693</t>
  </si>
  <si>
    <t>Základní škola T. G. Masaryka, Český Krumlov, T. G. Masaryka 213</t>
  </si>
  <si>
    <t>00583791</t>
  </si>
  <si>
    <t>Základní škola a Mateřská škola Frymburk</t>
  </si>
  <si>
    <t>Základní škola a Mateřská škola  Chvalšiny</t>
  </si>
  <si>
    <t>00583707</t>
  </si>
  <si>
    <t>Základní škola a Mateřská škola Křemže</t>
  </si>
  <si>
    <t>00583677</t>
  </si>
  <si>
    <t>Základní škola a Mateřská škola  Loučovice</t>
  </si>
  <si>
    <t>00583642</t>
  </si>
  <si>
    <t>Základní škola a Mateřská škola  Větřní</t>
  </si>
  <si>
    <t>00583596</t>
  </si>
  <si>
    <t>Základní škola a Mateřská škola Besednice, okres Český Krumlov</t>
  </si>
  <si>
    <t>00583634</t>
  </si>
  <si>
    <t xml:space="preserve">Základní škola Kaplice, Fantova 446 </t>
  </si>
  <si>
    <t>00583669</t>
  </si>
  <si>
    <t xml:space="preserve">Základní škola Kaplice, Školní 226 </t>
  </si>
  <si>
    <t>00583723</t>
  </si>
  <si>
    <t>Základní škola Velešín, okres Český Krumlov</t>
  </si>
  <si>
    <t>Základní škola Jindřichův Hradec I, Štítného 121</t>
  </si>
  <si>
    <t>Základní škola Jindřichův Hradec II, Janderova 160</t>
  </si>
  <si>
    <t>Základní škola Jindřichův Hradec II, Jarošovská 746</t>
  </si>
  <si>
    <t>Základní škola Jindřichův Hradec III, Vajgar 592</t>
  </si>
  <si>
    <t>Základní škola Jindřichův Hradec III, Vajgar 692</t>
  </si>
  <si>
    <t>Základní škola Jindřichův Hradec V, Větrná 54</t>
  </si>
  <si>
    <t>Základní škola Nová Včelnice, příspěvková organizace</t>
  </si>
  <si>
    <t>Základní škola J. A. Komenského Dačice</t>
  </si>
  <si>
    <t>Základní škola Slavonice, okres Jindřichův Hradec</t>
  </si>
  <si>
    <t xml:space="preserve">Základní škola a Mateřská škola Staré Hobzí </t>
  </si>
  <si>
    <t>Základní škola a Mateřská škola Studená, okres Jindřichův Hradec</t>
  </si>
  <si>
    <t>Základní škola a Mateřská škola České Velenice</t>
  </si>
  <si>
    <t>Základní škola a Mateřská škola Lomnice nad Lužnicí</t>
  </si>
  <si>
    <t>Základní škola a Mateřská škola v Rapšachu</t>
  </si>
  <si>
    <t>Základní škola T. G. Masaryka Suchdol nad Lužnicí, okres Jindřichův Hradec</t>
  </si>
  <si>
    <t>Základní škola Třeboň, Sokolská 296</t>
  </si>
  <si>
    <t>Základní škola Třeboň, Na Sadech 375</t>
  </si>
  <si>
    <t>Základní škola Mikoláše Alše a Mateřská škola Mirotice, okres Písek</t>
  </si>
  <si>
    <t>Základní škola a mateřská škola Mirovice, okres Písek</t>
  </si>
  <si>
    <t>Základní škola Svobodná a Mateřská škola Písek, Šobrova 2070</t>
  </si>
  <si>
    <t>Základní škola Edvarda Beneše a Mateřská škola Písek, Mírové nám. 1466</t>
  </si>
  <si>
    <t>Základní škola T. G. Masaryka a Mateřská škola Písek, Čelakovského 24</t>
  </si>
  <si>
    <t>Základní škola Jana Husa a Mateřská škola Písek, Husovo nám. 725</t>
  </si>
  <si>
    <t>Základní škola Tomáše Šobra a Mateřská škola Písek, Šobrova 2070</t>
  </si>
  <si>
    <t>Základní škola Josefa Kajetána Tyla a Mateřská škola Písek, Tylova 2391</t>
  </si>
  <si>
    <t>Základní škola Protivín, se sídlem 398 11 Protivín, Komenského 238</t>
  </si>
  <si>
    <t>Základní škola a Mateřská škola Bernartice, okres Písek</t>
  </si>
  <si>
    <t>Základní škola Chyšky</t>
  </si>
  <si>
    <t>Základní škola Kovářov, okres Písek</t>
  </si>
  <si>
    <t>1. základní škola T. G. Masaryka Milevsko, Jeřábkova 690, okres Písek</t>
  </si>
  <si>
    <t>2. základní škola J. A. Komenského Milevsko, J. A. Komenského 1023, okres Písek</t>
  </si>
  <si>
    <t>Základní škola a Mateřská škola Sepekov</t>
  </si>
  <si>
    <t>Základní škola Mistra Jana Husa a Mateřská škola Husinec</t>
  </si>
  <si>
    <t>Základní škola a Mateřská škola Lhenice</t>
  </si>
  <si>
    <t>Základní škola, Netolice, okres Prachatice</t>
  </si>
  <si>
    <t>00583278</t>
  </si>
  <si>
    <t>Základní škola a Montessori mateřská škola Prachatice, Národní 1018</t>
  </si>
  <si>
    <t>Základní škola Prachatice, Vodňanská 287</t>
  </si>
  <si>
    <t>Základní škola Prachatice, Zlatá stezka 240</t>
  </si>
  <si>
    <t>Základní škola a Mateřská škola Strunkovice nad Blanicí</t>
  </si>
  <si>
    <t>Základní škola profesora Josefa Brože, Vlachovo Březí, okres Prachatice</t>
  </si>
  <si>
    <t>00583391</t>
  </si>
  <si>
    <t>Základní škola Volary, příspěvková organizace</t>
  </si>
  <si>
    <t>Základní škola a mateřská škola Čkyně</t>
  </si>
  <si>
    <t>00583367</t>
  </si>
  <si>
    <t xml:space="preserve">Základní škola, Základní umělecká škola a Mateřská škola Stachy, příspěvková organizace </t>
  </si>
  <si>
    <t>Základní škola a mateřská škola Vacov</t>
  </si>
  <si>
    <t>Základní škola T. G. Masaryka, Vimperk, 1. máje 268, okres Prachatice</t>
  </si>
  <si>
    <t>Základní škola Vimperk, Smetanova 405, okres Prachatice</t>
  </si>
  <si>
    <t>Základní škola a Mateřská škola Cehnice, okres Strakonice</t>
  </si>
  <si>
    <t>Základní škola a Mateřská škola Čestice</t>
  </si>
  <si>
    <t>Základní škola a Mateřská škola Katovice, okres Strakonice</t>
  </si>
  <si>
    <t>Základní škola Radomyšl, okres Strakonice</t>
  </si>
  <si>
    <t>Základní škola F. L. Čelakovského, Strakonice, Jezerní 1280</t>
  </si>
  <si>
    <t>Základní škola Strakonice, Krále Jiřího z Poděbrad 882</t>
  </si>
  <si>
    <t>Základní škola Strakonice, Dukelská 166</t>
  </si>
  <si>
    <t>Základní škola Povážská Strakonice</t>
  </si>
  <si>
    <t xml:space="preserve">Základní škola J.A.Komenského Blatná, okr. Strakonice </t>
  </si>
  <si>
    <t xml:space="preserve">Základní škola T.G.Masaryka Blatná, okr. Strakonice </t>
  </si>
  <si>
    <t xml:space="preserve">Základní škola a Mateřská škola Záboří, okres Strakonice </t>
  </si>
  <si>
    <t>Základní škola a Gymnázium Vodňany</t>
  </si>
  <si>
    <t>Základní škola Františka Křižíka Bechyně</t>
  </si>
  <si>
    <t>Základní škola Bechyně, Školní 293</t>
  </si>
  <si>
    <t>71002464</t>
  </si>
  <si>
    <t>Základní škola a Mateřská škola Borotín, okres Tábor</t>
  </si>
  <si>
    <t>75000601</t>
  </si>
  <si>
    <t>Základní škola a Mateřská škola Chotoviny, okres Tábor</t>
  </si>
  <si>
    <t>47268034</t>
  </si>
  <si>
    <t>Základní škola a Mateřská škola Choustník, okres Tábor</t>
  </si>
  <si>
    <t>00582671</t>
  </si>
  <si>
    <t>Základní škola Chýnov, okres Tábor</t>
  </si>
  <si>
    <t>70887489</t>
  </si>
  <si>
    <t>Základní škola a Mateřská škola Jistebnice</t>
  </si>
  <si>
    <t>69561656</t>
  </si>
  <si>
    <t>Základní škola a Mateřská škola Malšice, okres Tábor</t>
  </si>
  <si>
    <t>70941912</t>
  </si>
  <si>
    <t>Základní škola a Mateřská škola Mladá Vožice</t>
  </si>
  <si>
    <t>70890773</t>
  </si>
  <si>
    <t>Základní škola a Mateřská škola Opařany</t>
  </si>
  <si>
    <t>00582727</t>
  </si>
  <si>
    <t>Základní škola Planá nad Lužnicí, okres Tábor</t>
  </si>
  <si>
    <t>Základní škola a Mateřská škola Sezimovo Ústí, 9.května 489, okres Tábor</t>
  </si>
  <si>
    <t>00582620</t>
  </si>
  <si>
    <t>Základní škola Sezimovo Ústí, Školní náměstí 628, okres Tábor</t>
  </si>
  <si>
    <t>Základní škola a Mateřská škola Tábor, Helsinská 2732</t>
  </si>
  <si>
    <t xml:space="preserve">Základní škola a Mateřská škola Tábor, Husova 1570 </t>
  </si>
  <si>
    <t>00582590</t>
  </si>
  <si>
    <t>Základní škola a Mateřská škola Tábor, náměstí Mikuláše z Husi 45</t>
  </si>
  <si>
    <t>00582859</t>
  </si>
  <si>
    <t>Základní škola Tábor, Zborovská 2696</t>
  </si>
  <si>
    <t>00582841</t>
  </si>
  <si>
    <t>Základní škola Soběslav, tř. Dr. Edvarda Beneše 50</t>
  </si>
  <si>
    <t>00582786</t>
  </si>
  <si>
    <t>Základní škola Soběslav, Komenského 20</t>
  </si>
  <si>
    <t xml:space="preserve">Základní škola a Mateřská škola Tučapy </t>
  </si>
  <si>
    <t>Základní škola Veselí nad Lužnicí, Blatské sídliště 23, okres Tábor</t>
  </si>
  <si>
    <t>Základní škola Veselí nad Lužnicí, Čs. armády 210, okes Tábor</t>
  </si>
  <si>
    <t>Celkem § 3113 - Základní školy</t>
  </si>
  <si>
    <t>Základní škola a Mateřská škola Borek</t>
  </si>
  <si>
    <t xml:space="preserve">Základní škola Boršov nad Vltavou  </t>
  </si>
  <si>
    <t>Základní škola a Mateřská škola, Vl. Rady 1, České Budějovice</t>
  </si>
  <si>
    <t xml:space="preserve">Základní škola a Mateřská škola Doudleby </t>
  </si>
  <si>
    <t xml:space="preserve">Základní škola a Mateřská škola Hosín </t>
  </si>
  <si>
    <t xml:space="preserve">Základní škola a mateřská škola Nedabyle </t>
  </si>
  <si>
    <t>Základní škola a Mateřská škola Štěpánovice</t>
  </si>
  <si>
    <t xml:space="preserve">Základní škola a Mateřská škola Svatý Jan nad Malší </t>
  </si>
  <si>
    <t xml:space="preserve">Základní škola a Mateřská škola Žimutice </t>
  </si>
  <si>
    <t>72533374</t>
  </si>
  <si>
    <t>Základní škola a Mateřská škola Antonína Borového Zlatá Koruna</t>
  </si>
  <si>
    <t>Základní škola a mateřská škola Holubov</t>
  </si>
  <si>
    <t>Základní škola a Mateřská škola  Lipno nad Vltavou</t>
  </si>
  <si>
    <t>Základní škola a Mateřská škola Zubčice</t>
  </si>
  <si>
    <t xml:space="preserve">Základní škola a Mateřská škola  Dolní Dvořiště </t>
  </si>
  <si>
    <t>Základní škola T.G.Masaryka a Mateřská škola Horní Dvořiště</t>
  </si>
  <si>
    <t>Základní škola a Mateřská škola Plavsko</t>
  </si>
  <si>
    <t>Základní škola a Mateřská škola Budeč</t>
  </si>
  <si>
    <t xml:space="preserve">Základní škola a Mateřská škola Budíškovice </t>
  </si>
  <si>
    <t xml:space="preserve">Základní škola a Mateřská škola Dešná </t>
  </si>
  <si>
    <t xml:space="preserve">Základní škola a Mateřská škola Majdalena </t>
  </si>
  <si>
    <t xml:space="preserve">Základní škola a mateřská škola Novosedly nad Nežárkou </t>
  </si>
  <si>
    <t>Základní škola a Mateřská škola v Albrechticích nad Vltavou</t>
  </si>
  <si>
    <t>Základní škola a Mateřská škola Kluky, okr. Písek</t>
  </si>
  <si>
    <t>Základní škola a Mateřská škola Dub, okres Prachatice</t>
  </si>
  <si>
    <t>Základní škola a Mateřská škola Lenora, okres Prachatice</t>
  </si>
  <si>
    <t>Základní škola a Mateřská škola Nová Pec</t>
  </si>
  <si>
    <t>Základní škola Vitějovice, okres Prachatice</t>
  </si>
  <si>
    <t>Základní škola Zbytiny, okres Prachatice</t>
  </si>
  <si>
    <t>Základní škola a Mateřská škola Borová Lada</t>
  </si>
  <si>
    <t>Základní škola a mateřská škola Strážný</t>
  </si>
  <si>
    <t>Základní škola a Mateřská škola Střelské Hoštice, okres Strakonice</t>
  </si>
  <si>
    <t>75000580</t>
  </si>
  <si>
    <t>Základní škola a Mateřská škola Dražice, okres Tábor</t>
  </si>
  <si>
    <t>70938300</t>
  </si>
  <si>
    <t>Základní škola Sezimovo Ústí, Švehlova 111, okres Tábor</t>
  </si>
  <si>
    <t>70988218</t>
  </si>
  <si>
    <t>Základní škola a Mateřská škola Želeč, okres Tábor</t>
  </si>
  <si>
    <t>Celkem § 3117 - První stupeň základních škol</t>
  </si>
  <si>
    <t xml:space="preserve">Základní umělecká škola Karla  Komzáka </t>
  </si>
  <si>
    <t>Celkem § 3231 - Základní umělecké školy</t>
  </si>
  <si>
    <t>Kontrolní mezisoučet</t>
  </si>
  <si>
    <t>Druhá úprava rozpisu rozpočtu přímých výdajů na vzdělávání na jednotlivé školy, jejichž zřizovatelem je kraj</t>
  </si>
  <si>
    <t>Mateřská škola pro zrakově postižené, České Budějovice, Zachariášova 5</t>
  </si>
  <si>
    <t>Celkem § 3112 - Mateřské školy pro dětí se speciálními vzdělávacími potřebami</t>
  </si>
  <si>
    <t>00583782</t>
  </si>
  <si>
    <t>Základní škola, Kaplice, Omlenická 436</t>
  </si>
  <si>
    <t>Dětský domov, Mateřská škola, Základní škola a Praktická škola, Písek, Šobrova 111</t>
  </si>
  <si>
    <t>Mateřská škola a Základní škola, Tábor, třída Čs. armády 925</t>
  </si>
  <si>
    <t>Celkem § 3114 - Základní školy pro žáky se speciálními vzdělávacími potřebami</t>
  </si>
  <si>
    <t>Gymnázium J.V.Jirsíka, České Budějovice, Fráni Šrámka 23</t>
  </si>
  <si>
    <t>Gymnázium, České Budějovice, Jírovcova 8</t>
  </si>
  <si>
    <t>Gymnázium, České Budějovice, Česká 64</t>
  </si>
  <si>
    <t>Gymnázium, Trhové Sviny, Školní 995</t>
  </si>
  <si>
    <t>Gymnázium, Týn nad Vltavou, Havlíčkova 13</t>
  </si>
  <si>
    <t>00583839</t>
  </si>
  <si>
    <t>Gymnázium, Český Krumlov, Chvalšinská 112</t>
  </si>
  <si>
    <t>Gymnázium Vítězslava Nováka, Jindřichův Hradec, Husova 333</t>
  </si>
  <si>
    <t>Gymnázium, Třeboň, Na Sadech 308</t>
  </si>
  <si>
    <t>Gymnázium, Dačice, Boženy Němcové 213</t>
  </si>
  <si>
    <t>Gymnázium, Písek, Komenského 89</t>
  </si>
  <si>
    <t>Gymnázium, Milevsko, Masarykova 183</t>
  </si>
  <si>
    <t>Gymnázium, Prachatice, Zlatá stezka 137</t>
  </si>
  <si>
    <t>00072982</t>
  </si>
  <si>
    <t>Všeobecné a sportovní gymnázium, Vimperk, Pivovarská 69</t>
  </si>
  <si>
    <t>Gymnázium, Strakonice, Máchova 174</t>
  </si>
  <si>
    <t>Gymnázium Pierra de Coubertina, Tábor, Náměstí Františka Křížíka 860</t>
  </si>
  <si>
    <t>Gymnázium, Soběslav, Dr. Edvarda  Beneše 449/II</t>
  </si>
  <si>
    <t>Celkem § 3121 - Gymnázia</t>
  </si>
  <si>
    <t>Obchodní akademie, České Budějovice, Husova 1</t>
  </si>
  <si>
    <t>Střední odborná škola veterinární, mechanizační  a zahradnická a Jazyková škola s právem státní jazykové zkoušky, České Budějovice, Rudolfovská 92</t>
  </si>
  <si>
    <t>Střední průmyslová škola  strojní a elektrotechnická, České  Budějovice, Dukelská 13</t>
  </si>
  <si>
    <t>Střední průmyslová škola stavební, České Budějovice, Resslova 2</t>
  </si>
  <si>
    <t>00582239</t>
  </si>
  <si>
    <t>Střední zdravotnická škola a Vyšší odborná škola  zdravotnická, České Budějovice, Husova 3</t>
  </si>
  <si>
    <t>00510874</t>
  </si>
  <si>
    <t>Střední škola obchodní, České Budějovice, Husova 9</t>
  </si>
  <si>
    <t>Střední odborná škola a Střední odborné učiliště, Kaplice, Pohorská 86</t>
  </si>
  <si>
    <t>Střední uměleckoprůmyslová škola sv.Anežky České, Český Krumlov, Tavírna 109</t>
  </si>
  <si>
    <t>Obchodní akademie T. G. Masaryka a Jazyková škola s právem státní jazykové zkoušky, Jindřichův Hradec, Husova 156</t>
  </si>
  <si>
    <t>00073181</t>
  </si>
  <si>
    <t>Obchodní akademie, Střední odborná škola a Střední odborné učiliště, Třeboň, Vrchlického 567</t>
  </si>
  <si>
    <t>00666718</t>
  </si>
  <si>
    <t>Střední zdravotnická škola, Jindřichův Hradec, Klášterská 77/II</t>
  </si>
  <si>
    <t>Střední odborná škola a Střední odborné učiliště, Jindřichův Hradec, Jáchymova 478</t>
  </si>
  <si>
    <t>Střední zemědělská škola, Písek, Čelakovského 200</t>
  </si>
  <si>
    <t>00512281</t>
  </si>
  <si>
    <t>Střední zdravotnická škola, Písek, Národní svobody 420</t>
  </si>
  <si>
    <t>Střední průmyslová škola a Vyšší odborná škola, Písek, Karla Čapka 402</t>
  </si>
  <si>
    <t>Vyšší odborná škola lesnická a Střední lesnická škola Bedřicha Schwarzenberga, Písek, Lesnická 55</t>
  </si>
  <si>
    <t>00072818</t>
  </si>
  <si>
    <t>Vyšší odborná škola sociální a Střední pedagogická škola, Prachatice, Zahradní 249</t>
  </si>
  <si>
    <t>Vyšší odborná škola a Střední průmyslová škola, Volyně, Resslova 440</t>
  </si>
  <si>
    <t>Střední škola  a Jazyková škola s právem státní jazykové zkoušky, Volyně, Lidická 135</t>
  </si>
  <si>
    <t>Vyšší odborná škola,  Střední průmyslová škola a Střední odborná škola řemesel a služeb, Strakonice, Zvolenská 934</t>
  </si>
  <si>
    <t>Obchodní akademie, Tábor, Jiráskova 1615</t>
  </si>
  <si>
    <t>Střední průmyslová škola strojní a stavební, Tábor, Komenského 1670</t>
  </si>
  <si>
    <t>00667391</t>
  </si>
  <si>
    <t>Střední zdravotnická škola, Tábor, Mostecká 1912</t>
  </si>
  <si>
    <t>Střední uměleckoprůmyslová škola, Bechyně, Písecká 203</t>
  </si>
  <si>
    <t>Vyšší odborná škola a Střední zemědělská škola, Tábor, Náměstí T. G. Masaryka 788</t>
  </si>
  <si>
    <t>Střední odborná škola ekologická a potravinářská, Veselí nad Lužnicí, Blatské sídliště 600/I</t>
  </si>
  <si>
    <t>Střední škola řemeslná a Základní škola, Soběslav, Wilsonova 405</t>
  </si>
  <si>
    <t>Celkem § 3122 - Střední odborné školy</t>
  </si>
  <si>
    <t>00582158</t>
  </si>
  <si>
    <t>Vyšší odborná škola, Střední průmyslová škola automobilní a technická, České Budějovice,  Skuherského 3</t>
  </si>
  <si>
    <t>Střední škola  a Vyšší odborná škola cestovního ruchu, České Budějovice, Senovážné náměstí 12</t>
  </si>
  <si>
    <t>00582336</t>
  </si>
  <si>
    <t>Střední škola polytechnická, České Budějovice, Nerudova 59</t>
  </si>
  <si>
    <t>00073130</t>
  </si>
  <si>
    <t>Střední odborná škola a Střední odborné učiliště, Hněvkovice 865</t>
  </si>
  <si>
    <t>00583855</t>
  </si>
  <si>
    <t>Střední odborná škola strojní a elektrotechnická, Velešín, U Hřiště 527</t>
  </si>
  <si>
    <t>Střední škola technická a obchodní, Dačice, Strojírenská 304</t>
  </si>
  <si>
    <t>Střední škola, České Velenice, Revoluční 220</t>
  </si>
  <si>
    <t>00073172</t>
  </si>
  <si>
    <t>Střední odborné učiliště zemědělské a služeb, Dačice, nám. Republiky 86</t>
  </si>
  <si>
    <t>00510912</t>
  </si>
  <si>
    <t>Střední škola rybářská a vodohospodářská Jakuba Krčína, Třeboň, Táboritská 688</t>
  </si>
  <si>
    <t>Střední odborná škola a Střední odborné učiliště, Milevsko, Čs.armády 777</t>
  </si>
  <si>
    <t>00511382</t>
  </si>
  <si>
    <t>Střední odborná škola a Střední odborné učiliště, Písek, Komenského 86</t>
  </si>
  <si>
    <t>00477419</t>
  </si>
  <si>
    <t>Střední škola a Základní škola, Vimperk, Nerudova 267</t>
  </si>
  <si>
    <t>00668079</t>
  </si>
  <si>
    <t>Střední odborné učiliště, Blatná, U Sladovny 671</t>
  </si>
  <si>
    <t>Střední škola obchodu, služeb a řemesel a Jazyková škola s právem státní jazykové zkoušky, Tábor, Bydlinského 2474</t>
  </si>
  <si>
    <t>Vyšší odborná škola, Střední škola, Centrum odborné přípravy, Sezimovo Ústí, Budějovická 421</t>
  </si>
  <si>
    <t>Celkem § 3123 - Střední školy poskytující střední vzdělání s výučním listem</t>
  </si>
  <si>
    <t>Konzervatoř, České Budějovice, Kanovnická 22</t>
  </si>
  <si>
    <t>Celkem § 3126 - Konzervatoře</t>
  </si>
  <si>
    <t>Dětský domov, Boršov nad Vltavou, Na Planýrce 168</t>
  </si>
  <si>
    <t>Dětský domov, Žíchovec 17</t>
  </si>
  <si>
    <t>Dětský domov, Základní škola, Školní jídelna a Školní družina, Volyně, Školní 319</t>
  </si>
  <si>
    <t xml:space="preserve">Celkem § 3133 - Dětské domovy  </t>
  </si>
  <si>
    <t>Domov mládeže a Školní jídelna, České Budějovice, U Hvízdala 4</t>
  </si>
  <si>
    <t>Celkem § 3147 - Domovy mládeže</t>
  </si>
  <si>
    <t>Základní umělecká škola B. Jeremiáše, České  Budějovice, Otakarova 43</t>
  </si>
  <si>
    <t>00581569</t>
  </si>
  <si>
    <t>Základní umělecká škola, České  Budějovice, Piaristické náměstí 1</t>
  </si>
  <si>
    <t>Základní umělecká škola F. Pišingera, Trhové Sviny</t>
  </si>
  <si>
    <t>Základní umělecká škola, Český Krumlov,  Kostelní 162</t>
  </si>
  <si>
    <t>Základní umělecká škola, Kaplice, Linecká 2</t>
  </si>
  <si>
    <t>Základní umělecká škola, Dačice, Antonínská 93/II</t>
  </si>
  <si>
    <t>Základní umělecká škola Vítězslava Nováka, Jindřichův Hradec, Janderova 165/II.</t>
  </si>
  <si>
    <t>Základní umělecká škola, Milevsko, Libušina 1217</t>
  </si>
  <si>
    <t>Základní umělecká škola, Strakonice, Kochana z Prachové 263</t>
  </si>
  <si>
    <t>Základní umělecká škola Oskara Nedbala, Tábor, Martínka Húsky 62</t>
  </si>
  <si>
    <t>Základní umělecká škola Václava Pichla, Bechyně, Klášterní 39</t>
  </si>
  <si>
    <t>Základní umělecká škola, Sezimovo Ústí, Nerudova 648</t>
  </si>
  <si>
    <t>Základní umělecká škola, Soběslav, Školní náměstí 56</t>
  </si>
  <si>
    <t>Dům dětí a mládeže,České Budějovice,U zimního stadionu 1</t>
  </si>
  <si>
    <t>Dům dětí a mládeže, Jindřichův Hradec, Růžová 10</t>
  </si>
  <si>
    <t>Dům dětí a mládeže, Písek, Švantlova 2394</t>
  </si>
  <si>
    <t>Dům dětí a mládeže, Prachatice, Ševčíkova 273</t>
  </si>
  <si>
    <t>Dům dětí a mládeže, Blatná, Palackého 652</t>
  </si>
  <si>
    <t>Dům dětí a mládeže, Strakonice, Na Ohradě 417</t>
  </si>
  <si>
    <t>Dům dětí a mládeže, Tábor, Tržní náměstí 346</t>
  </si>
  <si>
    <t xml:space="preserve">Celkem § 3233 - Střediska volného času </t>
  </si>
  <si>
    <t>Příloha mat. č. 247/ZK/26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</si>
</sst>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2" fillId="0" borderId="0" xfId="1" applyFont="1" applyAlignment="1">
      <alignment horizontal="left" wrapText="1"/>
    </xf>
    <xf numFmtId="4" fontId="2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4" fontId="3" fillId="0" borderId="4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left" wrapText="1"/>
    </xf>
    <xf numFmtId="4" fontId="5" fillId="0" borderId="6" xfId="1" applyNumberFormat="1" applyFont="1" applyBorder="1" applyAlignment="1">
      <alignment horizontal="right" vertical="center"/>
    </xf>
    <xf numFmtId="0" fontId="6" fillId="0" borderId="5" xfId="2" applyFont="1" applyBorder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7" fillId="0" borderId="5" xfId="1" applyFont="1" applyBorder="1" applyAlignment="1">
      <alignment horizontal="left" vertical="center" wrapText="1"/>
    </xf>
    <xf numFmtId="1" fontId="8" fillId="0" borderId="7" xfId="1" applyNumberFormat="1" applyFont="1" applyBorder="1" applyAlignment="1">
      <alignment horizontal="left" vertical="center" wrapText="1"/>
    </xf>
    <xf numFmtId="4" fontId="8" fillId="0" borderId="3" xfId="1" applyNumberFormat="1" applyFont="1" applyBorder="1" applyAlignment="1">
      <alignment horizontal="right" vertical="center"/>
    </xf>
    <xf numFmtId="1" fontId="5" fillId="0" borderId="9" xfId="1" applyNumberFormat="1" applyFont="1" applyBorder="1" applyAlignment="1">
      <alignment horizontal="left" vertical="center" wrapText="1"/>
    </xf>
    <xf numFmtId="4" fontId="5" fillId="0" borderId="10" xfId="1" applyNumberFormat="1" applyFont="1" applyBorder="1" applyAlignment="1">
      <alignment horizontal="right" vertical="center"/>
    </xf>
    <xf numFmtId="49" fontId="5" fillId="0" borderId="12" xfId="1" applyNumberFormat="1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left"/>
    </xf>
    <xf numFmtId="49" fontId="5" fillId="0" borderId="14" xfId="1" applyNumberFormat="1" applyFont="1" applyBorder="1" applyAlignment="1">
      <alignment horizontal="left" vertical="center" wrapText="1"/>
    </xf>
    <xf numFmtId="1" fontId="8" fillId="0" borderId="15" xfId="1" applyNumberFormat="1" applyFont="1" applyBorder="1" applyAlignment="1">
      <alignment horizontal="left" vertical="center" wrapText="1"/>
    </xf>
    <xf numFmtId="4" fontId="8" fillId="0" borderId="16" xfId="1" applyNumberFormat="1" applyFont="1" applyBorder="1" applyAlignment="1">
      <alignment horizontal="right" vertical="center"/>
    </xf>
    <xf numFmtId="4" fontId="5" fillId="0" borderId="18" xfId="1" applyNumberFormat="1" applyFont="1" applyBorder="1" applyAlignment="1">
      <alignment horizontal="right" vertical="center"/>
    </xf>
    <xf numFmtId="49" fontId="5" fillId="0" borderId="21" xfId="1" applyNumberFormat="1" applyFont="1" applyBorder="1" applyAlignment="1">
      <alignment horizontal="left" vertical="center" wrapText="1"/>
    </xf>
    <xf numFmtId="1" fontId="8" fillId="0" borderId="3" xfId="1" applyNumberFormat="1" applyFont="1" applyBorder="1" applyAlignment="1">
      <alignment horizontal="left" vertical="center" wrapText="1"/>
    </xf>
    <xf numFmtId="4" fontId="8" fillId="0" borderId="22" xfId="1" applyNumberFormat="1" applyFont="1" applyBorder="1" applyAlignment="1">
      <alignment horizontal="right" vertical="center"/>
    </xf>
    <xf numFmtId="0" fontId="3" fillId="0" borderId="0" xfId="1" applyFont="1" applyAlignment="1">
      <alignment horizontal="left" wrapText="1"/>
    </xf>
    <xf numFmtId="4" fontId="9" fillId="0" borderId="0" xfId="1" applyNumberFormat="1" applyFont="1"/>
    <xf numFmtId="4" fontId="6" fillId="0" borderId="0" xfId="1" applyNumberFormat="1" applyFont="1"/>
    <xf numFmtId="0" fontId="4" fillId="0" borderId="9" xfId="1" applyFont="1" applyBorder="1" applyAlignment="1">
      <alignment horizontal="left" wrapText="1"/>
    </xf>
    <xf numFmtId="4" fontId="5" fillId="0" borderId="4" xfId="1" applyNumberFormat="1" applyFont="1" applyBorder="1" applyAlignment="1">
      <alignment horizontal="right" vertical="center"/>
    </xf>
    <xf numFmtId="0" fontId="4" fillId="0" borderId="14" xfId="1" applyFont="1" applyBorder="1" applyAlignment="1">
      <alignment horizontal="left" wrapText="1"/>
    </xf>
    <xf numFmtId="4" fontId="10" fillId="0" borderId="3" xfId="1" applyNumberFormat="1" applyFont="1" applyBorder="1" applyAlignment="1">
      <alignment horizontal="right" vertical="center"/>
    </xf>
    <xf numFmtId="0" fontId="4" fillId="0" borderId="26" xfId="1" applyFont="1" applyBorder="1" applyAlignment="1">
      <alignment horizontal="left" wrapText="1"/>
    </xf>
    <xf numFmtId="4" fontId="4" fillId="0" borderId="27" xfId="1" applyNumberFormat="1" applyFont="1" applyBorder="1" applyAlignment="1">
      <alignment horizontal="right" vertical="center"/>
    </xf>
    <xf numFmtId="1" fontId="8" fillId="0" borderId="2" xfId="1" applyNumberFormat="1" applyFont="1" applyBorder="1" applyAlignment="1">
      <alignment horizontal="left" vertical="center" wrapText="1"/>
    </xf>
    <xf numFmtId="1" fontId="5" fillId="0" borderId="8" xfId="1" applyNumberFormat="1" applyFont="1" applyBorder="1" applyAlignment="1">
      <alignment horizontal="left" vertical="center" wrapText="1"/>
    </xf>
    <xf numFmtId="4" fontId="4" fillId="0" borderId="9" xfId="1" applyNumberFormat="1" applyFont="1" applyBorder="1" applyAlignment="1">
      <alignment horizontal="right" vertical="center"/>
    </xf>
    <xf numFmtId="1" fontId="5" fillId="0" borderId="19" xfId="1" applyNumberFormat="1" applyFont="1" applyBorder="1" applyAlignment="1">
      <alignment horizontal="left" vertical="center" wrapText="1"/>
    </xf>
    <xf numFmtId="4" fontId="4" fillId="0" borderId="5" xfId="1" applyNumberFormat="1" applyFont="1" applyBorder="1" applyAlignment="1">
      <alignment horizontal="right" vertical="center"/>
    </xf>
    <xf numFmtId="4" fontId="10" fillId="0" borderId="22" xfId="1" applyNumberFormat="1" applyFont="1" applyBorder="1" applyAlignment="1">
      <alignment horizontal="right" vertical="center"/>
    </xf>
    <xf numFmtId="0" fontId="4" fillId="0" borderId="12" xfId="1" applyFont="1" applyBorder="1" applyAlignment="1">
      <alignment horizontal="left" wrapText="1"/>
    </xf>
    <xf numFmtId="4" fontId="4" fillId="0" borderId="10" xfId="1" applyNumberFormat="1" applyFont="1" applyBorder="1" applyAlignment="1">
      <alignment horizontal="right" vertical="center"/>
    </xf>
    <xf numFmtId="4" fontId="4" fillId="0" borderId="6" xfId="1" applyNumberFormat="1" applyFont="1" applyBorder="1" applyAlignment="1">
      <alignment horizontal="right" vertical="center"/>
    </xf>
    <xf numFmtId="1" fontId="8" fillId="0" borderId="0" xfId="1" applyNumberFormat="1" applyFont="1" applyAlignment="1">
      <alignment horizontal="left" vertical="top" wrapText="1"/>
    </xf>
    <xf numFmtId="4" fontId="11" fillId="0" borderId="0" xfId="1" applyNumberFormat="1" applyFont="1"/>
    <xf numFmtId="1" fontId="12" fillId="0" borderId="0" xfId="1" applyNumberFormat="1" applyFont="1" applyAlignment="1">
      <alignment horizontal="left" vertical="top" wrapText="1"/>
    </xf>
    <xf numFmtId="4" fontId="1" fillId="0" borderId="0" xfId="1" applyNumberFormat="1"/>
    <xf numFmtId="0" fontId="1" fillId="0" borderId="0" xfId="1" applyAlignment="1">
      <alignment horizontal="left" wrapText="1"/>
    </xf>
    <xf numFmtId="1" fontId="8" fillId="0" borderId="14" xfId="1" applyNumberFormat="1" applyFont="1" applyBorder="1" applyAlignment="1">
      <alignment horizontal="left" vertical="center" wrapText="1"/>
    </xf>
    <xf numFmtId="4" fontId="10" fillId="0" borderId="31" xfId="1" applyNumberFormat="1" applyFont="1" applyBorder="1" applyAlignment="1">
      <alignment horizontal="right" vertical="center"/>
    </xf>
    <xf numFmtId="0" fontId="1" fillId="0" borderId="0" xfId="1" applyAlignment="1">
      <alignment vertical="top"/>
    </xf>
    <xf numFmtId="0" fontId="3" fillId="0" borderId="0" xfId="1" applyFont="1" applyAlignment="1">
      <alignment horizontal="center" vertical="top"/>
    </xf>
    <xf numFmtId="0" fontId="4" fillId="0" borderId="5" xfId="1" applyFont="1" applyBorder="1" applyAlignment="1">
      <alignment horizontal="right" vertical="top"/>
    </xf>
    <xf numFmtId="0" fontId="4" fillId="0" borderId="5" xfId="1" quotePrefix="1" applyFont="1" applyBorder="1" applyAlignment="1">
      <alignment horizontal="right" vertical="top"/>
    </xf>
    <xf numFmtId="0" fontId="6" fillId="0" borderId="5" xfId="2" applyFont="1" applyBorder="1" applyAlignment="1">
      <alignment horizontal="right" vertical="top" wrapText="1"/>
    </xf>
    <xf numFmtId="0" fontId="5" fillId="0" borderId="5" xfId="1" applyFont="1" applyBorder="1" applyAlignment="1">
      <alignment horizontal="right" vertical="top"/>
    </xf>
    <xf numFmtId="0" fontId="7" fillId="0" borderId="5" xfId="1" applyFont="1" applyBorder="1" applyAlignment="1">
      <alignment horizontal="right" vertical="top"/>
    </xf>
    <xf numFmtId="0" fontId="4" fillId="0" borderId="5" xfId="1" applyFont="1" applyBorder="1" applyAlignment="1">
      <alignment horizontal="right" vertical="top" wrapText="1"/>
    </xf>
    <xf numFmtId="1" fontId="8" fillId="0" borderId="7" xfId="1" applyNumberFormat="1" applyFont="1" applyBorder="1" applyAlignment="1">
      <alignment horizontal="right" vertical="top"/>
    </xf>
    <xf numFmtId="1" fontId="5" fillId="0" borderId="8" xfId="1" quotePrefix="1" applyNumberFormat="1" applyFont="1" applyBorder="1" applyAlignment="1">
      <alignment horizontal="right" vertical="top"/>
    </xf>
    <xf numFmtId="49" fontId="5" fillId="0" borderId="11" xfId="1" applyNumberFormat="1" applyFont="1" applyBorder="1" applyAlignment="1">
      <alignment horizontal="right" vertical="top" wrapText="1"/>
    </xf>
    <xf numFmtId="49" fontId="5" fillId="0" borderId="13" xfId="1" applyNumberFormat="1" applyFont="1" applyBorder="1" applyAlignment="1">
      <alignment horizontal="right" vertical="top" wrapText="1"/>
    </xf>
    <xf numFmtId="49" fontId="5" fillId="0" borderId="13" xfId="1" quotePrefix="1" applyNumberFormat="1" applyFont="1" applyBorder="1" applyAlignment="1">
      <alignment horizontal="right" vertical="top" wrapText="1"/>
    </xf>
    <xf numFmtId="49" fontId="4" fillId="0" borderId="13" xfId="1" applyNumberFormat="1" applyFont="1" applyBorder="1" applyAlignment="1">
      <alignment horizontal="right" vertical="top" wrapText="1"/>
    </xf>
    <xf numFmtId="1" fontId="8" fillId="0" borderId="15" xfId="1" applyNumberFormat="1" applyFont="1" applyBorder="1" applyAlignment="1">
      <alignment horizontal="right" vertical="top"/>
    </xf>
    <xf numFmtId="49" fontId="5" fillId="0" borderId="17" xfId="1" applyNumberFormat="1" applyFont="1" applyBorder="1" applyAlignment="1">
      <alignment horizontal="right" vertical="top" wrapText="1"/>
    </xf>
    <xf numFmtId="49" fontId="5" fillId="0" borderId="19" xfId="1" applyNumberFormat="1" applyFont="1" applyBorder="1" applyAlignment="1">
      <alignment horizontal="right" vertical="top" wrapText="1"/>
    </xf>
    <xf numFmtId="49" fontId="5" fillId="0" borderId="20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/>
    </xf>
    <xf numFmtId="0" fontId="4" fillId="0" borderId="8" xfId="1" applyFont="1" applyBorder="1" applyAlignment="1">
      <alignment horizontal="right" vertical="top" wrapText="1"/>
    </xf>
    <xf numFmtId="0" fontId="4" fillId="0" borderId="19" xfId="1" quotePrefix="1" applyFont="1" applyBorder="1" applyAlignment="1">
      <alignment horizontal="right" vertical="top"/>
    </xf>
    <xf numFmtId="0" fontId="4" fillId="0" borderId="19" xfId="1" applyFont="1" applyBorder="1" applyAlignment="1">
      <alignment horizontal="right" vertical="top" wrapText="1"/>
    </xf>
    <xf numFmtId="0" fontId="4" fillId="0" borderId="23" xfId="1" applyFont="1" applyBorder="1" applyAlignment="1">
      <alignment horizontal="right" vertical="top" wrapText="1"/>
    </xf>
    <xf numFmtId="0" fontId="4" fillId="0" borderId="13" xfId="1" applyFont="1" applyBorder="1" applyAlignment="1">
      <alignment horizontal="right" vertical="top" wrapText="1"/>
    </xf>
    <xf numFmtId="0" fontId="4" fillId="0" borderId="13" xfId="1" quotePrefix="1" applyFont="1" applyBorder="1" applyAlignment="1">
      <alignment horizontal="right" vertical="top"/>
    </xf>
    <xf numFmtId="0" fontId="5" fillId="0" borderId="13" xfId="1" applyFont="1" applyBorder="1" applyAlignment="1">
      <alignment horizontal="right" vertical="top"/>
    </xf>
    <xf numFmtId="0" fontId="4" fillId="0" borderId="13" xfId="1" applyFont="1" applyBorder="1" applyAlignment="1">
      <alignment horizontal="right" vertical="top"/>
    </xf>
    <xf numFmtId="0" fontId="4" fillId="0" borderId="13" xfId="1" quotePrefix="1" applyFont="1" applyBorder="1" applyAlignment="1">
      <alignment horizontal="right" vertical="top" wrapText="1"/>
    </xf>
    <xf numFmtId="0" fontId="4" fillId="0" borderId="24" xfId="1" applyFont="1" applyBorder="1" applyAlignment="1">
      <alignment horizontal="right" vertical="top" wrapText="1"/>
    </xf>
    <xf numFmtId="0" fontId="5" fillId="0" borderId="13" xfId="1" applyFont="1" applyBorder="1" applyAlignment="1">
      <alignment horizontal="right" vertical="top" wrapText="1"/>
    </xf>
    <xf numFmtId="0" fontId="5" fillId="0" borderId="13" xfId="1" quotePrefix="1" applyFont="1" applyBorder="1" applyAlignment="1">
      <alignment horizontal="right" vertical="top" wrapText="1"/>
    </xf>
    <xf numFmtId="0" fontId="5" fillId="0" borderId="13" xfId="1" quotePrefix="1" applyFont="1" applyBorder="1" applyAlignment="1">
      <alignment horizontal="right" vertical="top"/>
    </xf>
    <xf numFmtId="0" fontId="4" fillId="0" borderId="25" xfId="1" applyFont="1" applyBorder="1" applyAlignment="1">
      <alignment horizontal="right" vertical="top" wrapText="1"/>
    </xf>
    <xf numFmtId="1" fontId="5" fillId="0" borderId="28" xfId="1" applyNumberFormat="1" applyFont="1" applyBorder="1" applyAlignment="1">
      <alignment horizontal="right" vertical="top"/>
    </xf>
    <xf numFmtId="1" fontId="5" fillId="0" borderId="29" xfId="1" applyNumberFormat="1" applyFont="1" applyBorder="1" applyAlignment="1">
      <alignment horizontal="right" vertical="top"/>
    </xf>
    <xf numFmtId="1" fontId="8" fillId="0" borderId="3" xfId="1" applyNumberFormat="1" applyFont="1" applyBorder="1" applyAlignment="1">
      <alignment horizontal="right" vertical="top"/>
    </xf>
    <xf numFmtId="0" fontId="4" fillId="0" borderId="11" xfId="1" applyFont="1" applyBorder="1" applyAlignment="1">
      <alignment horizontal="right" vertical="top" wrapText="1"/>
    </xf>
    <xf numFmtId="1" fontId="8" fillId="0" borderId="30" xfId="1" applyNumberFormat="1" applyFont="1" applyBorder="1" applyAlignment="1">
      <alignment horizontal="right" vertical="top"/>
    </xf>
    <xf numFmtId="0" fontId="6" fillId="0" borderId="0" xfId="1" applyFont="1" applyAlignment="1">
      <alignment vertical="top"/>
    </xf>
    <xf numFmtId="0" fontId="13" fillId="0" borderId="1" xfId="1" applyFont="1" applyBorder="1" applyAlignment="1">
      <alignment vertical="center" wrapText="1"/>
    </xf>
  </cellXfs>
  <cellStyles count="3">
    <cellStyle name="Normální" xfId="0" builtinId="0"/>
    <cellStyle name="normální 4 5" xfId="2" xr:uid="{5609EEBF-D7D1-4448-9D2A-24B9FC0F6C1A}"/>
    <cellStyle name="normální 7" xfId="1" xr:uid="{6D27A99E-6DEE-4FF2-9230-B45DB3439731}"/>
  </cellStyles>
  <dxfs count="18"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4"/>
  <sheetViews>
    <sheetView tabSelected="1" workbookViewId="0">
      <selection activeCell="J7" sqref="J7"/>
    </sheetView>
  </sheetViews>
  <sheetFormatPr defaultRowHeight="15" x14ac:dyDescent="0.25"/>
  <cols>
    <col min="1" max="1" width="10.7109375" style="53" bestFit="1" customWidth="1"/>
    <col min="2" max="2" width="77.140625" style="50" customWidth="1"/>
    <col min="3" max="3" width="18.7109375" style="49" customWidth="1"/>
    <col min="4" max="4" width="3.42578125" style="1" customWidth="1"/>
    <col min="5" max="256" width="9.140625" style="1"/>
    <col min="257" max="257" width="10.7109375" style="1" bestFit="1" customWidth="1"/>
    <col min="258" max="258" width="77.140625" style="1" customWidth="1"/>
    <col min="259" max="259" width="18.7109375" style="1" customWidth="1"/>
    <col min="260" max="260" width="3.42578125" style="1" customWidth="1"/>
    <col min="261" max="512" width="9.140625" style="1"/>
    <col min="513" max="513" width="10.7109375" style="1" bestFit="1" customWidth="1"/>
    <col min="514" max="514" width="77.140625" style="1" customWidth="1"/>
    <col min="515" max="515" width="18.7109375" style="1" customWidth="1"/>
    <col min="516" max="516" width="3.42578125" style="1" customWidth="1"/>
    <col min="517" max="768" width="9.140625" style="1"/>
    <col min="769" max="769" width="10.7109375" style="1" bestFit="1" customWidth="1"/>
    <col min="770" max="770" width="77.140625" style="1" customWidth="1"/>
    <col min="771" max="771" width="18.7109375" style="1" customWidth="1"/>
    <col min="772" max="772" width="3.42578125" style="1" customWidth="1"/>
    <col min="773" max="1024" width="9.140625" style="1"/>
    <col min="1025" max="1025" width="10.7109375" style="1" bestFit="1" customWidth="1"/>
    <col min="1026" max="1026" width="77.140625" style="1" customWidth="1"/>
    <col min="1027" max="1027" width="18.7109375" style="1" customWidth="1"/>
    <col min="1028" max="1028" width="3.42578125" style="1" customWidth="1"/>
    <col min="1029" max="1280" width="9.140625" style="1"/>
    <col min="1281" max="1281" width="10.7109375" style="1" bestFit="1" customWidth="1"/>
    <col min="1282" max="1282" width="77.140625" style="1" customWidth="1"/>
    <col min="1283" max="1283" width="18.7109375" style="1" customWidth="1"/>
    <col min="1284" max="1284" width="3.42578125" style="1" customWidth="1"/>
    <col min="1285" max="1536" width="9.140625" style="1"/>
    <col min="1537" max="1537" width="10.7109375" style="1" bestFit="1" customWidth="1"/>
    <col min="1538" max="1538" width="77.140625" style="1" customWidth="1"/>
    <col min="1539" max="1539" width="18.7109375" style="1" customWidth="1"/>
    <col min="1540" max="1540" width="3.42578125" style="1" customWidth="1"/>
    <col min="1541" max="1792" width="9.140625" style="1"/>
    <col min="1793" max="1793" width="10.7109375" style="1" bestFit="1" customWidth="1"/>
    <col min="1794" max="1794" width="77.140625" style="1" customWidth="1"/>
    <col min="1795" max="1795" width="18.7109375" style="1" customWidth="1"/>
    <col min="1796" max="1796" width="3.42578125" style="1" customWidth="1"/>
    <col min="1797" max="2048" width="9.140625" style="1"/>
    <col min="2049" max="2049" width="10.7109375" style="1" bestFit="1" customWidth="1"/>
    <col min="2050" max="2050" width="77.140625" style="1" customWidth="1"/>
    <col min="2051" max="2051" width="18.7109375" style="1" customWidth="1"/>
    <col min="2052" max="2052" width="3.42578125" style="1" customWidth="1"/>
    <col min="2053" max="2304" width="9.140625" style="1"/>
    <col min="2305" max="2305" width="10.7109375" style="1" bestFit="1" customWidth="1"/>
    <col min="2306" max="2306" width="77.140625" style="1" customWidth="1"/>
    <col min="2307" max="2307" width="18.7109375" style="1" customWidth="1"/>
    <col min="2308" max="2308" width="3.42578125" style="1" customWidth="1"/>
    <col min="2309" max="2560" width="9.140625" style="1"/>
    <col min="2561" max="2561" width="10.7109375" style="1" bestFit="1" customWidth="1"/>
    <col min="2562" max="2562" width="77.140625" style="1" customWidth="1"/>
    <col min="2563" max="2563" width="18.7109375" style="1" customWidth="1"/>
    <col min="2564" max="2564" width="3.42578125" style="1" customWidth="1"/>
    <col min="2565" max="2816" width="9.140625" style="1"/>
    <col min="2817" max="2817" width="10.7109375" style="1" bestFit="1" customWidth="1"/>
    <col min="2818" max="2818" width="77.140625" style="1" customWidth="1"/>
    <col min="2819" max="2819" width="18.7109375" style="1" customWidth="1"/>
    <col min="2820" max="2820" width="3.42578125" style="1" customWidth="1"/>
    <col min="2821" max="3072" width="9.140625" style="1"/>
    <col min="3073" max="3073" width="10.7109375" style="1" bestFit="1" customWidth="1"/>
    <col min="3074" max="3074" width="77.140625" style="1" customWidth="1"/>
    <col min="3075" max="3075" width="18.7109375" style="1" customWidth="1"/>
    <col min="3076" max="3076" width="3.42578125" style="1" customWidth="1"/>
    <col min="3077" max="3328" width="9.140625" style="1"/>
    <col min="3329" max="3329" width="10.7109375" style="1" bestFit="1" customWidth="1"/>
    <col min="3330" max="3330" width="77.140625" style="1" customWidth="1"/>
    <col min="3331" max="3331" width="18.7109375" style="1" customWidth="1"/>
    <col min="3332" max="3332" width="3.42578125" style="1" customWidth="1"/>
    <col min="3333" max="3584" width="9.140625" style="1"/>
    <col min="3585" max="3585" width="10.7109375" style="1" bestFit="1" customWidth="1"/>
    <col min="3586" max="3586" width="77.140625" style="1" customWidth="1"/>
    <col min="3587" max="3587" width="18.7109375" style="1" customWidth="1"/>
    <col min="3588" max="3588" width="3.42578125" style="1" customWidth="1"/>
    <col min="3589" max="3840" width="9.140625" style="1"/>
    <col min="3841" max="3841" width="10.7109375" style="1" bestFit="1" customWidth="1"/>
    <col min="3842" max="3842" width="77.140625" style="1" customWidth="1"/>
    <col min="3843" max="3843" width="18.7109375" style="1" customWidth="1"/>
    <col min="3844" max="3844" width="3.42578125" style="1" customWidth="1"/>
    <col min="3845" max="4096" width="9.140625" style="1"/>
    <col min="4097" max="4097" width="10.7109375" style="1" bestFit="1" customWidth="1"/>
    <col min="4098" max="4098" width="77.140625" style="1" customWidth="1"/>
    <col min="4099" max="4099" width="18.7109375" style="1" customWidth="1"/>
    <col min="4100" max="4100" width="3.42578125" style="1" customWidth="1"/>
    <col min="4101" max="4352" width="9.140625" style="1"/>
    <col min="4353" max="4353" width="10.7109375" style="1" bestFit="1" customWidth="1"/>
    <col min="4354" max="4354" width="77.140625" style="1" customWidth="1"/>
    <col min="4355" max="4355" width="18.7109375" style="1" customWidth="1"/>
    <col min="4356" max="4356" width="3.42578125" style="1" customWidth="1"/>
    <col min="4357" max="4608" width="9.140625" style="1"/>
    <col min="4609" max="4609" width="10.7109375" style="1" bestFit="1" customWidth="1"/>
    <col min="4610" max="4610" width="77.140625" style="1" customWidth="1"/>
    <col min="4611" max="4611" width="18.7109375" style="1" customWidth="1"/>
    <col min="4612" max="4612" width="3.42578125" style="1" customWidth="1"/>
    <col min="4613" max="4864" width="9.140625" style="1"/>
    <col min="4865" max="4865" width="10.7109375" style="1" bestFit="1" customWidth="1"/>
    <col min="4866" max="4866" width="77.140625" style="1" customWidth="1"/>
    <col min="4867" max="4867" width="18.7109375" style="1" customWidth="1"/>
    <col min="4868" max="4868" width="3.42578125" style="1" customWidth="1"/>
    <col min="4869" max="5120" width="9.140625" style="1"/>
    <col min="5121" max="5121" width="10.7109375" style="1" bestFit="1" customWidth="1"/>
    <col min="5122" max="5122" width="77.140625" style="1" customWidth="1"/>
    <col min="5123" max="5123" width="18.7109375" style="1" customWidth="1"/>
    <col min="5124" max="5124" width="3.42578125" style="1" customWidth="1"/>
    <col min="5125" max="5376" width="9.140625" style="1"/>
    <col min="5377" max="5377" width="10.7109375" style="1" bestFit="1" customWidth="1"/>
    <col min="5378" max="5378" width="77.140625" style="1" customWidth="1"/>
    <col min="5379" max="5379" width="18.7109375" style="1" customWidth="1"/>
    <col min="5380" max="5380" width="3.42578125" style="1" customWidth="1"/>
    <col min="5381" max="5632" width="9.140625" style="1"/>
    <col min="5633" max="5633" width="10.7109375" style="1" bestFit="1" customWidth="1"/>
    <col min="5634" max="5634" width="77.140625" style="1" customWidth="1"/>
    <col min="5635" max="5635" width="18.7109375" style="1" customWidth="1"/>
    <col min="5636" max="5636" width="3.42578125" style="1" customWidth="1"/>
    <col min="5637" max="5888" width="9.140625" style="1"/>
    <col min="5889" max="5889" width="10.7109375" style="1" bestFit="1" customWidth="1"/>
    <col min="5890" max="5890" width="77.140625" style="1" customWidth="1"/>
    <col min="5891" max="5891" width="18.7109375" style="1" customWidth="1"/>
    <col min="5892" max="5892" width="3.42578125" style="1" customWidth="1"/>
    <col min="5893" max="6144" width="9.140625" style="1"/>
    <col min="6145" max="6145" width="10.7109375" style="1" bestFit="1" customWidth="1"/>
    <col min="6146" max="6146" width="77.140625" style="1" customWidth="1"/>
    <col min="6147" max="6147" width="18.7109375" style="1" customWidth="1"/>
    <col min="6148" max="6148" width="3.42578125" style="1" customWidth="1"/>
    <col min="6149" max="6400" width="9.140625" style="1"/>
    <col min="6401" max="6401" width="10.7109375" style="1" bestFit="1" customWidth="1"/>
    <col min="6402" max="6402" width="77.140625" style="1" customWidth="1"/>
    <col min="6403" max="6403" width="18.7109375" style="1" customWidth="1"/>
    <col min="6404" max="6404" width="3.42578125" style="1" customWidth="1"/>
    <col min="6405" max="6656" width="9.140625" style="1"/>
    <col min="6657" max="6657" width="10.7109375" style="1" bestFit="1" customWidth="1"/>
    <col min="6658" max="6658" width="77.140625" style="1" customWidth="1"/>
    <col min="6659" max="6659" width="18.7109375" style="1" customWidth="1"/>
    <col min="6660" max="6660" width="3.42578125" style="1" customWidth="1"/>
    <col min="6661" max="6912" width="9.140625" style="1"/>
    <col min="6913" max="6913" width="10.7109375" style="1" bestFit="1" customWidth="1"/>
    <col min="6914" max="6914" width="77.140625" style="1" customWidth="1"/>
    <col min="6915" max="6915" width="18.7109375" style="1" customWidth="1"/>
    <col min="6916" max="6916" width="3.42578125" style="1" customWidth="1"/>
    <col min="6917" max="7168" width="9.140625" style="1"/>
    <col min="7169" max="7169" width="10.7109375" style="1" bestFit="1" customWidth="1"/>
    <col min="7170" max="7170" width="77.140625" style="1" customWidth="1"/>
    <col min="7171" max="7171" width="18.7109375" style="1" customWidth="1"/>
    <col min="7172" max="7172" width="3.42578125" style="1" customWidth="1"/>
    <col min="7173" max="7424" width="9.140625" style="1"/>
    <col min="7425" max="7425" width="10.7109375" style="1" bestFit="1" customWidth="1"/>
    <col min="7426" max="7426" width="77.140625" style="1" customWidth="1"/>
    <col min="7427" max="7427" width="18.7109375" style="1" customWidth="1"/>
    <col min="7428" max="7428" width="3.42578125" style="1" customWidth="1"/>
    <col min="7429" max="7680" width="9.140625" style="1"/>
    <col min="7681" max="7681" width="10.7109375" style="1" bestFit="1" customWidth="1"/>
    <col min="7682" max="7682" width="77.140625" style="1" customWidth="1"/>
    <col min="7683" max="7683" width="18.7109375" style="1" customWidth="1"/>
    <col min="7684" max="7684" width="3.42578125" style="1" customWidth="1"/>
    <col min="7685" max="7936" width="9.140625" style="1"/>
    <col min="7937" max="7937" width="10.7109375" style="1" bestFit="1" customWidth="1"/>
    <col min="7938" max="7938" width="77.140625" style="1" customWidth="1"/>
    <col min="7939" max="7939" width="18.7109375" style="1" customWidth="1"/>
    <col min="7940" max="7940" width="3.42578125" style="1" customWidth="1"/>
    <col min="7941" max="8192" width="9.140625" style="1"/>
    <col min="8193" max="8193" width="10.7109375" style="1" bestFit="1" customWidth="1"/>
    <col min="8194" max="8194" width="77.140625" style="1" customWidth="1"/>
    <col min="8195" max="8195" width="18.7109375" style="1" customWidth="1"/>
    <col min="8196" max="8196" width="3.42578125" style="1" customWidth="1"/>
    <col min="8197" max="8448" width="9.140625" style="1"/>
    <col min="8449" max="8449" width="10.7109375" style="1" bestFit="1" customWidth="1"/>
    <col min="8450" max="8450" width="77.140625" style="1" customWidth="1"/>
    <col min="8451" max="8451" width="18.7109375" style="1" customWidth="1"/>
    <col min="8452" max="8452" width="3.42578125" style="1" customWidth="1"/>
    <col min="8453" max="8704" width="9.140625" style="1"/>
    <col min="8705" max="8705" width="10.7109375" style="1" bestFit="1" customWidth="1"/>
    <col min="8706" max="8706" width="77.140625" style="1" customWidth="1"/>
    <col min="8707" max="8707" width="18.7109375" style="1" customWidth="1"/>
    <col min="8708" max="8708" width="3.42578125" style="1" customWidth="1"/>
    <col min="8709" max="8960" width="9.140625" style="1"/>
    <col min="8961" max="8961" width="10.7109375" style="1" bestFit="1" customWidth="1"/>
    <col min="8962" max="8962" width="77.140625" style="1" customWidth="1"/>
    <col min="8963" max="8963" width="18.7109375" style="1" customWidth="1"/>
    <col min="8964" max="8964" width="3.42578125" style="1" customWidth="1"/>
    <col min="8965" max="9216" width="9.140625" style="1"/>
    <col min="9217" max="9217" width="10.7109375" style="1" bestFit="1" customWidth="1"/>
    <col min="9218" max="9218" width="77.140625" style="1" customWidth="1"/>
    <col min="9219" max="9219" width="18.7109375" style="1" customWidth="1"/>
    <col min="9220" max="9220" width="3.42578125" style="1" customWidth="1"/>
    <col min="9221" max="9472" width="9.140625" style="1"/>
    <col min="9473" max="9473" width="10.7109375" style="1" bestFit="1" customWidth="1"/>
    <col min="9474" max="9474" width="77.140625" style="1" customWidth="1"/>
    <col min="9475" max="9475" width="18.7109375" style="1" customWidth="1"/>
    <col min="9476" max="9476" width="3.42578125" style="1" customWidth="1"/>
    <col min="9477" max="9728" width="9.140625" style="1"/>
    <col min="9729" max="9729" width="10.7109375" style="1" bestFit="1" customWidth="1"/>
    <col min="9730" max="9730" width="77.140625" style="1" customWidth="1"/>
    <col min="9731" max="9731" width="18.7109375" style="1" customWidth="1"/>
    <col min="9732" max="9732" width="3.42578125" style="1" customWidth="1"/>
    <col min="9733" max="9984" width="9.140625" style="1"/>
    <col min="9985" max="9985" width="10.7109375" style="1" bestFit="1" customWidth="1"/>
    <col min="9986" max="9986" width="77.140625" style="1" customWidth="1"/>
    <col min="9987" max="9987" width="18.7109375" style="1" customWidth="1"/>
    <col min="9988" max="9988" width="3.42578125" style="1" customWidth="1"/>
    <col min="9989" max="10240" width="9.140625" style="1"/>
    <col min="10241" max="10241" width="10.7109375" style="1" bestFit="1" customWidth="1"/>
    <col min="10242" max="10242" width="77.140625" style="1" customWidth="1"/>
    <col min="10243" max="10243" width="18.7109375" style="1" customWidth="1"/>
    <col min="10244" max="10244" width="3.42578125" style="1" customWidth="1"/>
    <col min="10245" max="10496" width="9.140625" style="1"/>
    <col min="10497" max="10497" width="10.7109375" style="1" bestFit="1" customWidth="1"/>
    <col min="10498" max="10498" width="77.140625" style="1" customWidth="1"/>
    <col min="10499" max="10499" width="18.7109375" style="1" customWidth="1"/>
    <col min="10500" max="10500" width="3.42578125" style="1" customWidth="1"/>
    <col min="10501" max="10752" width="9.140625" style="1"/>
    <col min="10753" max="10753" width="10.7109375" style="1" bestFit="1" customWidth="1"/>
    <col min="10754" max="10754" width="77.140625" style="1" customWidth="1"/>
    <col min="10755" max="10755" width="18.7109375" style="1" customWidth="1"/>
    <col min="10756" max="10756" width="3.42578125" style="1" customWidth="1"/>
    <col min="10757" max="11008" width="9.140625" style="1"/>
    <col min="11009" max="11009" width="10.7109375" style="1" bestFit="1" customWidth="1"/>
    <col min="11010" max="11010" width="77.140625" style="1" customWidth="1"/>
    <col min="11011" max="11011" width="18.7109375" style="1" customWidth="1"/>
    <col min="11012" max="11012" width="3.42578125" style="1" customWidth="1"/>
    <col min="11013" max="11264" width="9.140625" style="1"/>
    <col min="11265" max="11265" width="10.7109375" style="1" bestFit="1" customWidth="1"/>
    <col min="11266" max="11266" width="77.140625" style="1" customWidth="1"/>
    <col min="11267" max="11267" width="18.7109375" style="1" customWidth="1"/>
    <col min="11268" max="11268" width="3.42578125" style="1" customWidth="1"/>
    <col min="11269" max="11520" width="9.140625" style="1"/>
    <col min="11521" max="11521" width="10.7109375" style="1" bestFit="1" customWidth="1"/>
    <col min="11522" max="11522" width="77.140625" style="1" customWidth="1"/>
    <col min="11523" max="11523" width="18.7109375" style="1" customWidth="1"/>
    <col min="11524" max="11524" width="3.42578125" style="1" customWidth="1"/>
    <col min="11525" max="11776" width="9.140625" style="1"/>
    <col min="11777" max="11777" width="10.7109375" style="1" bestFit="1" customWidth="1"/>
    <col min="11778" max="11778" width="77.140625" style="1" customWidth="1"/>
    <col min="11779" max="11779" width="18.7109375" style="1" customWidth="1"/>
    <col min="11780" max="11780" width="3.42578125" style="1" customWidth="1"/>
    <col min="11781" max="12032" width="9.140625" style="1"/>
    <col min="12033" max="12033" width="10.7109375" style="1" bestFit="1" customWidth="1"/>
    <col min="12034" max="12034" width="77.140625" style="1" customWidth="1"/>
    <col min="12035" max="12035" width="18.7109375" style="1" customWidth="1"/>
    <col min="12036" max="12036" width="3.42578125" style="1" customWidth="1"/>
    <col min="12037" max="12288" width="9.140625" style="1"/>
    <col min="12289" max="12289" width="10.7109375" style="1" bestFit="1" customWidth="1"/>
    <col min="12290" max="12290" width="77.140625" style="1" customWidth="1"/>
    <col min="12291" max="12291" width="18.7109375" style="1" customWidth="1"/>
    <col min="12292" max="12292" width="3.42578125" style="1" customWidth="1"/>
    <col min="12293" max="12544" width="9.140625" style="1"/>
    <col min="12545" max="12545" width="10.7109375" style="1" bestFit="1" customWidth="1"/>
    <col min="12546" max="12546" width="77.140625" style="1" customWidth="1"/>
    <col min="12547" max="12547" width="18.7109375" style="1" customWidth="1"/>
    <col min="12548" max="12548" width="3.42578125" style="1" customWidth="1"/>
    <col min="12549" max="12800" width="9.140625" style="1"/>
    <col min="12801" max="12801" width="10.7109375" style="1" bestFit="1" customWidth="1"/>
    <col min="12802" max="12802" width="77.140625" style="1" customWidth="1"/>
    <col min="12803" max="12803" width="18.7109375" style="1" customWidth="1"/>
    <col min="12804" max="12804" width="3.42578125" style="1" customWidth="1"/>
    <col min="12805" max="13056" width="9.140625" style="1"/>
    <col min="13057" max="13057" width="10.7109375" style="1" bestFit="1" customWidth="1"/>
    <col min="13058" max="13058" width="77.140625" style="1" customWidth="1"/>
    <col min="13059" max="13059" width="18.7109375" style="1" customWidth="1"/>
    <col min="13060" max="13060" width="3.42578125" style="1" customWidth="1"/>
    <col min="13061" max="13312" width="9.140625" style="1"/>
    <col min="13313" max="13313" width="10.7109375" style="1" bestFit="1" customWidth="1"/>
    <col min="13314" max="13314" width="77.140625" style="1" customWidth="1"/>
    <col min="13315" max="13315" width="18.7109375" style="1" customWidth="1"/>
    <col min="13316" max="13316" width="3.42578125" style="1" customWidth="1"/>
    <col min="13317" max="13568" width="9.140625" style="1"/>
    <col min="13569" max="13569" width="10.7109375" style="1" bestFit="1" customWidth="1"/>
    <col min="13570" max="13570" width="77.140625" style="1" customWidth="1"/>
    <col min="13571" max="13571" width="18.7109375" style="1" customWidth="1"/>
    <col min="13572" max="13572" width="3.42578125" style="1" customWidth="1"/>
    <col min="13573" max="13824" width="9.140625" style="1"/>
    <col min="13825" max="13825" width="10.7109375" style="1" bestFit="1" customWidth="1"/>
    <col min="13826" max="13826" width="77.140625" style="1" customWidth="1"/>
    <col min="13827" max="13827" width="18.7109375" style="1" customWidth="1"/>
    <col min="13828" max="13828" width="3.42578125" style="1" customWidth="1"/>
    <col min="13829" max="14080" width="9.140625" style="1"/>
    <col min="14081" max="14081" width="10.7109375" style="1" bestFit="1" customWidth="1"/>
    <col min="14082" max="14082" width="77.140625" style="1" customWidth="1"/>
    <col min="14083" max="14083" width="18.7109375" style="1" customWidth="1"/>
    <col min="14084" max="14084" width="3.42578125" style="1" customWidth="1"/>
    <col min="14085" max="14336" width="9.140625" style="1"/>
    <col min="14337" max="14337" width="10.7109375" style="1" bestFit="1" customWidth="1"/>
    <col min="14338" max="14338" width="77.140625" style="1" customWidth="1"/>
    <col min="14339" max="14339" width="18.7109375" style="1" customWidth="1"/>
    <col min="14340" max="14340" width="3.42578125" style="1" customWidth="1"/>
    <col min="14341" max="14592" width="9.140625" style="1"/>
    <col min="14593" max="14593" width="10.7109375" style="1" bestFit="1" customWidth="1"/>
    <col min="14594" max="14594" width="77.140625" style="1" customWidth="1"/>
    <col min="14595" max="14595" width="18.7109375" style="1" customWidth="1"/>
    <col min="14596" max="14596" width="3.42578125" style="1" customWidth="1"/>
    <col min="14597" max="14848" width="9.140625" style="1"/>
    <col min="14849" max="14849" width="10.7109375" style="1" bestFit="1" customWidth="1"/>
    <col min="14850" max="14850" width="77.140625" style="1" customWidth="1"/>
    <col min="14851" max="14851" width="18.7109375" style="1" customWidth="1"/>
    <col min="14852" max="14852" width="3.42578125" style="1" customWidth="1"/>
    <col min="14853" max="15104" width="9.140625" style="1"/>
    <col min="15105" max="15105" width="10.7109375" style="1" bestFit="1" customWidth="1"/>
    <col min="15106" max="15106" width="77.140625" style="1" customWidth="1"/>
    <col min="15107" max="15107" width="18.7109375" style="1" customWidth="1"/>
    <col min="15108" max="15108" width="3.42578125" style="1" customWidth="1"/>
    <col min="15109" max="15360" width="9.140625" style="1"/>
    <col min="15361" max="15361" width="10.7109375" style="1" bestFit="1" customWidth="1"/>
    <col min="15362" max="15362" width="77.140625" style="1" customWidth="1"/>
    <col min="15363" max="15363" width="18.7109375" style="1" customWidth="1"/>
    <col min="15364" max="15364" width="3.42578125" style="1" customWidth="1"/>
    <col min="15365" max="15616" width="9.140625" style="1"/>
    <col min="15617" max="15617" width="10.7109375" style="1" bestFit="1" customWidth="1"/>
    <col min="15618" max="15618" width="77.140625" style="1" customWidth="1"/>
    <col min="15619" max="15619" width="18.7109375" style="1" customWidth="1"/>
    <col min="15620" max="15620" width="3.42578125" style="1" customWidth="1"/>
    <col min="15621" max="15872" width="9.140625" style="1"/>
    <col min="15873" max="15873" width="10.7109375" style="1" bestFit="1" customWidth="1"/>
    <col min="15874" max="15874" width="77.140625" style="1" customWidth="1"/>
    <col min="15875" max="15875" width="18.7109375" style="1" customWidth="1"/>
    <col min="15876" max="15876" width="3.42578125" style="1" customWidth="1"/>
    <col min="15877" max="16128" width="9.140625" style="1"/>
    <col min="16129" max="16129" width="10.7109375" style="1" bestFit="1" customWidth="1"/>
    <col min="16130" max="16130" width="77.140625" style="1" customWidth="1"/>
    <col min="16131" max="16131" width="18.7109375" style="1" customWidth="1"/>
    <col min="16132" max="16132" width="3.42578125" style="1" customWidth="1"/>
    <col min="16133" max="16384" width="9.140625" style="1"/>
  </cols>
  <sheetData>
    <row r="1" spans="1:3" ht="18.75" x14ac:dyDescent="0.3">
      <c r="B1" s="2"/>
      <c r="C1" s="3" t="s">
        <v>356</v>
      </c>
    </row>
    <row r="2" spans="1:3" ht="49.5" customHeight="1" thickBot="1" x14ac:dyDescent="0.3">
      <c r="A2" s="54"/>
      <c r="B2" s="92" t="s">
        <v>0</v>
      </c>
      <c r="C2" s="92"/>
    </row>
    <row r="3" spans="1:3" ht="42" customHeight="1" thickBot="1" x14ac:dyDescent="0.3">
      <c r="A3" s="5" t="s">
        <v>1</v>
      </c>
      <c r="B3" s="6" t="s">
        <v>2</v>
      </c>
      <c r="C3" s="7" t="s">
        <v>3</v>
      </c>
    </row>
    <row r="4" spans="1:3" ht="15.75" customHeight="1" x14ac:dyDescent="0.25">
      <c r="A4" s="55">
        <v>75121841</v>
      </c>
      <c r="B4" s="8" t="s">
        <v>4</v>
      </c>
      <c r="C4" s="9">
        <v>-182</v>
      </c>
    </row>
    <row r="5" spans="1:3" ht="15.75" customHeight="1" x14ac:dyDescent="0.25">
      <c r="A5" s="55">
        <v>70877602</v>
      </c>
      <c r="B5" s="8" t="s">
        <v>5</v>
      </c>
      <c r="C5" s="9">
        <v>-60</v>
      </c>
    </row>
    <row r="6" spans="1:3" ht="15.75" customHeight="1" x14ac:dyDescent="0.25">
      <c r="A6" s="55">
        <v>70877637</v>
      </c>
      <c r="B6" s="8" t="s">
        <v>6</v>
      </c>
      <c r="C6" s="9">
        <v>-100</v>
      </c>
    </row>
    <row r="7" spans="1:3" ht="15.75" customHeight="1" x14ac:dyDescent="0.25">
      <c r="A7" s="55">
        <v>62537709</v>
      </c>
      <c r="B7" s="8" t="s">
        <v>7</v>
      </c>
      <c r="C7" s="9">
        <v>-170890</v>
      </c>
    </row>
    <row r="8" spans="1:3" ht="15.75" customHeight="1" x14ac:dyDescent="0.25">
      <c r="A8" s="55">
        <v>62537768</v>
      </c>
      <c r="B8" s="8" t="s">
        <v>8</v>
      </c>
      <c r="C8" s="9">
        <v>-450</v>
      </c>
    </row>
    <row r="9" spans="1:3" ht="15.75" customHeight="1" x14ac:dyDescent="0.25">
      <c r="A9" s="55">
        <v>75000890</v>
      </c>
      <c r="B9" s="8" t="s">
        <v>9</v>
      </c>
      <c r="C9" s="9">
        <v>-575</v>
      </c>
    </row>
    <row r="10" spans="1:3" ht="15.75" customHeight="1" x14ac:dyDescent="0.25">
      <c r="A10" s="55">
        <v>70997403</v>
      </c>
      <c r="B10" s="8" t="s">
        <v>10</v>
      </c>
      <c r="C10" s="9">
        <v>-50</v>
      </c>
    </row>
    <row r="11" spans="1:3" ht="15.75" customHeight="1" x14ac:dyDescent="0.25">
      <c r="A11" s="55">
        <v>70983755</v>
      </c>
      <c r="B11" s="8" t="s">
        <v>11</v>
      </c>
      <c r="C11" s="9">
        <v>-100</v>
      </c>
    </row>
    <row r="12" spans="1:3" ht="15.75" customHeight="1" x14ac:dyDescent="0.25">
      <c r="A12" s="56" t="s">
        <v>12</v>
      </c>
      <c r="B12" s="8" t="s">
        <v>13</v>
      </c>
      <c r="C12" s="9">
        <v>-125</v>
      </c>
    </row>
    <row r="13" spans="1:3" ht="15.75" customHeight="1" x14ac:dyDescent="0.25">
      <c r="A13" s="57">
        <v>70983330</v>
      </c>
      <c r="B13" s="10" t="s">
        <v>14</v>
      </c>
      <c r="C13" s="9">
        <v>-62</v>
      </c>
    </row>
    <row r="14" spans="1:3" ht="15.75" customHeight="1" x14ac:dyDescent="0.25">
      <c r="A14" s="57">
        <v>75000377</v>
      </c>
      <c r="B14" s="10" t="s">
        <v>15</v>
      </c>
      <c r="C14" s="9">
        <v>-50</v>
      </c>
    </row>
    <row r="15" spans="1:3" ht="15.75" customHeight="1" x14ac:dyDescent="0.25">
      <c r="A15" s="57">
        <v>70981981</v>
      </c>
      <c r="B15" s="10" t="s">
        <v>16</v>
      </c>
      <c r="C15" s="9">
        <v>-250</v>
      </c>
    </row>
    <row r="16" spans="1:3" ht="15.75" customHeight="1" x14ac:dyDescent="0.25">
      <c r="A16" s="57">
        <v>71006761</v>
      </c>
      <c r="B16" s="10" t="s">
        <v>17</v>
      </c>
      <c r="C16" s="9">
        <v>-100</v>
      </c>
    </row>
    <row r="17" spans="1:3" ht="15.75" customHeight="1" x14ac:dyDescent="0.25">
      <c r="A17" s="57">
        <v>72071443</v>
      </c>
      <c r="B17" s="10" t="s">
        <v>18</v>
      </c>
      <c r="C17" s="9">
        <v>-250</v>
      </c>
    </row>
    <row r="18" spans="1:3" ht="15.75" customHeight="1" x14ac:dyDescent="0.25">
      <c r="A18" s="57">
        <v>75001004</v>
      </c>
      <c r="B18" s="10" t="s">
        <v>19</v>
      </c>
      <c r="C18" s="9">
        <v>66869</v>
      </c>
    </row>
    <row r="19" spans="1:3" ht="15.75" customHeight="1" x14ac:dyDescent="0.25">
      <c r="A19" s="57">
        <v>63263777</v>
      </c>
      <c r="B19" s="10" t="s">
        <v>20</v>
      </c>
      <c r="C19" s="9">
        <v>-175</v>
      </c>
    </row>
    <row r="20" spans="1:3" ht="15.75" customHeight="1" x14ac:dyDescent="0.25">
      <c r="A20" s="58">
        <v>71005994</v>
      </c>
      <c r="B20" s="11" t="s">
        <v>21</v>
      </c>
      <c r="C20" s="9">
        <v>-50</v>
      </c>
    </row>
    <row r="21" spans="1:3" ht="15.75" customHeight="1" x14ac:dyDescent="0.25">
      <c r="A21" s="58">
        <v>75001373</v>
      </c>
      <c r="B21" s="11" t="s">
        <v>22</v>
      </c>
      <c r="C21" s="9">
        <v>-65</v>
      </c>
    </row>
    <row r="22" spans="1:3" ht="15.75" customHeight="1" x14ac:dyDescent="0.25">
      <c r="A22" s="59">
        <v>70968462</v>
      </c>
      <c r="B22" s="12" t="s">
        <v>23</v>
      </c>
      <c r="C22" s="9">
        <v>-133738</v>
      </c>
    </row>
    <row r="23" spans="1:3" ht="15.75" customHeight="1" x14ac:dyDescent="0.25">
      <c r="A23" s="59">
        <v>70992801</v>
      </c>
      <c r="B23" s="12" t="s">
        <v>24</v>
      </c>
      <c r="C23" s="9">
        <v>-150</v>
      </c>
    </row>
    <row r="24" spans="1:3" ht="15.75" customHeight="1" x14ac:dyDescent="0.25">
      <c r="A24" s="55">
        <v>70938326</v>
      </c>
      <c r="B24" s="8" t="s">
        <v>25</v>
      </c>
      <c r="C24" s="9">
        <v>-550</v>
      </c>
    </row>
    <row r="25" spans="1:3" ht="15.75" customHeight="1" x14ac:dyDescent="0.25">
      <c r="A25" s="55">
        <v>75001179</v>
      </c>
      <c r="B25" s="8" t="s">
        <v>26</v>
      </c>
      <c r="C25" s="9">
        <v>-250</v>
      </c>
    </row>
    <row r="26" spans="1:3" ht="15.75" customHeight="1" x14ac:dyDescent="0.25">
      <c r="A26" s="60">
        <v>70934355</v>
      </c>
      <c r="B26" s="8" t="s">
        <v>27</v>
      </c>
      <c r="C26" s="9">
        <v>-150</v>
      </c>
    </row>
    <row r="27" spans="1:3" ht="15.75" customHeight="1" thickBot="1" x14ac:dyDescent="0.3">
      <c r="A27" s="60">
        <v>71002456</v>
      </c>
      <c r="B27" s="8" t="s">
        <v>28</v>
      </c>
      <c r="C27" s="9">
        <v>-50</v>
      </c>
    </row>
    <row r="28" spans="1:3" ht="15.75" customHeight="1" thickBot="1" x14ac:dyDescent="0.3">
      <c r="A28" s="61"/>
      <c r="B28" s="13" t="s">
        <v>29</v>
      </c>
      <c r="C28" s="14">
        <f>SUM(C4:C27)</f>
        <v>-241553</v>
      </c>
    </row>
    <row r="29" spans="1:3" ht="15.75" customHeight="1" x14ac:dyDescent="0.25">
      <c r="A29" s="62" t="s">
        <v>30</v>
      </c>
      <c r="B29" s="15" t="s">
        <v>31</v>
      </c>
      <c r="C29" s="16">
        <v>115400</v>
      </c>
    </row>
    <row r="30" spans="1:3" ht="15.75" customHeight="1" x14ac:dyDescent="0.25">
      <c r="A30" s="63">
        <v>60077417</v>
      </c>
      <c r="B30" s="17" t="s">
        <v>32</v>
      </c>
      <c r="C30" s="16">
        <v>121865</v>
      </c>
    </row>
    <row r="31" spans="1:3" ht="15.75" customHeight="1" x14ac:dyDescent="0.25">
      <c r="A31" s="64">
        <v>62537873</v>
      </c>
      <c r="B31" s="18" t="s">
        <v>33</v>
      </c>
      <c r="C31" s="16">
        <v>-750</v>
      </c>
    </row>
    <row r="32" spans="1:3" ht="15.75" customHeight="1" x14ac:dyDescent="0.25">
      <c r="A32" s="64" t="s">
        <v>34</v>
      </c>
      <c r="B32" s="18" t="s">
        <v>35</v>
      </c>
      <c r="C32" s="16">
        <v>-99</v>
      </c>
    </row>
    <row r="33" spans="1:3" ht="15.75" customHeight="1" x14ac:dyDescent="0.25">
      <c r="A33" s="64" t="s">
        <v>36</v>
      </c>
      <c r="B33" s="18" t="s">
        <v>37</v>
      </c>
      <c r="C33" s="16">
        <v>-750</v>
      </c>
    </row>
    <row r="34" spans="1:3" ht="15.75" customHeight="1" x14ac:dyDescent="0.25">
      <c r="A34" s="64" t="s">
        <v>38</v>
      </c>
      <c r="B34" s="18" t="s">
        <v>39</v>
      </c>
      <c r="C34" s="16">
        <v>562413</v>
      </c>
    </row>
    <row r="35" spans="1:3" ht="15.75" customHeight="1" x14ac:dyDescent="0.25">
      <c r="A35" s="64" t="s">
        <v>40</v>
      </c>
      <c r="B35" s="18" t="s">
        <v>41</v>
      </c>
      <c r="C35" s="16">
        <v>257971</v>
      </c>
    </row>
    <row r="36" spans="1:3" ht="15.75" customHeight="1" x14ac:dyDescent="0.25">
      <c r="A36" s="64" t="s">
        <v>42</v>
      </c>
      <c r="B36" s="18" t="s">
        <v>43</v>
      </c>
      <c r="C36" s="16">
        <v>-1000</v>
      </c>
    </row>
    <row r="37" spans="1:3" ht="15.75" customHeight="1" x14ac:dyDescent="0.25">
      <c r="A37" s="64">
        <v>62537784</v>
      </c>
      <c r="B37" s="18" t="s">
        <v>44</v>
      </c>
      <c r="C37" s="16">
        <v>-263</v>
      </c>
    </row>
    <row r="38" spans="1:3" ht="15.75" customHeight="1" x14ac:dyDescent="0.25">
      <c r="A38" s="64" t="s">
        <v>45</v>
      </c>
      <c r="B38" s="18" t="s">
        <v>46</v>
      </c>
      <c r="C38" s="16">
        <v>911279</v>
      </c>
    </row>
    <row r="39" spans="1:3" ht="15.75" customHeight="1" x14ac:dyDescent="0.25">
      <c r="A39" s="64">
        <v>60077093</v>
      </c>
      <c r="B39" s="18" t="s">
        <v>47</v>
      </c>
      <c r="C39" s="16">
        <v>-237808</v>
      </c>
    </row>
    <row r="40" spans="1:3" ht="15.75" customHeight="1" x14ac:dyDescent="0.25">
      <c r="A40" s="64">
        <v>60077212</v>
      </c>
      <c r="B40" s="18" t="s">
        <v>48</v>
      </c>
      <c r="C40" s="16">
        <v>-272724</v>
      </c>
    </row>
    <row r="41" spans="1:3" ht="15.75" customHeight="1" x14ac:dyDescent="0.25">
      <c r="A41" s="64">
        <v>62537661</v>
      </c>
      <c r="B41" s="18" t="s">
        <v>49</v>
      </c>
      <c r="C41" s="16">
        <v>-750</v>
      </c>
    </row>
    <row r="42" spans="1:3" ht="15.75" customHeight="1" x14ac:dyDescent="0.25">
      <c r="A42" s="65" t="s">
        <v>50</v>
      </c>
      <c r="B42" s="18" t="s">
        <v>51</v>
      </c>
      <c r="C42" s="16">
        <v>-750</v>
      </c>
    </row>
    <row r="43" spans="1:3" ht="15.75" customHeight="1" x14ac:dyDescent="0.25">
      <c r="A43" s="64">
        <v>75001144</v>
      </c>
      <c r="B43" s="18" t="s">
        <v>52</v>
      </c>
      <c r="C43" s="16">
        <v>-35</v>
      </c>
    </row>
    <row r="44" spans="1:3" ht="15.75" customHeight="1" x14ac:dyDescent="0.25">
      <c r="A44" s="64">
        <v>75000024</v>
      </c>
      <c r="B44" s="18" t="s">
        <v>53</v>
      </c>
      <c r="C44" s="16">
        <v>-500</v>
      </c>
    </row>
    <row r="45" spans="1:3" ht="15.75" customHeight="1" x14ac:dyDescent="0.25">
      <c r="A45" s="64">
        <v>75000547</v>
      </c>
      <c r="B45" s="18" t="s">
        <v>54</v>
      </c>
      <c r="C45" s="16">
        <v>-500</v>
      </c>
    </row>
    <row r="46" spans="1:3" ht="15.75" customHeight="1" x14ac:dyDescent="0.25">
      <c r="A46" s="64">
        <v>75000199</v>
      </c>
      <c r="B46" s="18" t="s">
        <v>55</v>
      </c>
      <c r="C46" s="16">
        <v>35798</v>
      </c>
    </row>
    <row r="47" spans="1:3" ht="15.75" customHeight="1" x14ac:dyDescent="0.25">
      <c r="A47" s="64">
        <v>62537521</v>
      </c>
      <c r="B47" s="18" t="s">
        <v>56</v>
      </c>
      <c r="C47" s="16">
        <v>-450</v>
      </c>
    </row>
    <row r="48" spans="1:3" ht="15.75" customHeight="1" x14ac:dyDescent="0.25">
      <c r="A48" s="64">
        <v>62537547</v>
      </c>
      <c r="B48" s="18" t="s">
        <v>57</v>
      </c>
      <c r="C48" s="16">
        <v>-25</v>
      </c>
    </row>
    <row r="49" spans="1:3" ht="15.75" customHeight="1" x14ac:dyDescent="0.25">
      <c r="A49" s="64">
        <v>75000369</v>
      </c>
      <c r="B49" s="18" t="s">
        <v>58</v>
      </c>
      <c r="C49" s="16">
        <v>-1750</v>
      </c>
    </row>
    <row r="50" spans="1:3" ht="15.75" customHeight="1" x14ac:dyDescent="0.25">
      <c r="A50" s="64">
        <v>70988471</v>
      </c>
      <c r="B50" s="18" t="s">
        <v>59</v>
      </c>
      <c r="C50" s="16">
        <v>-500</v>
      </c>
    </row>
    <row r="51" spans="1:3" ht="15.75" customHeight="1" x14ac:dyDescent="0.25">
      <c r="A51" s="65" t="s">
        <v>60</v>
      </c>
      <c r="B51" s="18" t="s">
        <v>61</v>
      </c>
      <c r="C51" s="16">
        <v>-40</v>
      </c>
    </row>
    <row r="52" spans="1:3" ht="15.75" customHeight="1" x14ac:dyDescent="0.25">
      <c r="A52" s="64">
        <v>75000202</v>
      </c>
      <c r="B52" s="18" t="s">
        <v>62</v>
      </c>
      <c r="C52" s="16">
        <v>-25</v>
      </c>
    </row>
    <row r="53" spans="1:3" ht="15.75" customHeight="1" x14ac:dyDescent="0.25">
      <c r="A53" s="64">
        <v>75000709</v>
      </c>
      <c r="B53" s="18" t="s">
        <v>63</v>
      </c>
      <c r="C53" s="16">
        <v>-190</v>
      </c>
    </row>
    <row r="54" spans="1:3" ht="15.75" customHeight="1" x14ac:dyDescent="0.25">
      <c r="A54" s="65" t="s">
        <v>64</v>
      </c>
      <c r="B54" s="18" t="s">
        <v>65</v>
      </c>
      <c r="C54" s="16">
        <v>-231</v>
      </c>
    </row>
    <row r="55" spans="1:3" ht="15.75" customHeight="1" x14ac:dyDescent="0.25">
      <c r="A55" s="64">
        <v>62537342</v>
      </c>
      <c r="B55" s="18" t="s">
        <v>66</v>
      </c>
      <c r="C55" s="16">
        <v>-501</v>
      </c>
    </row>
    <row r="56" spans="1:3" ht="15.75" customHeight="1" x14ac:dyDescent="0.25">
      <c r="A56" s="64">
        <v>75000776</v>
      </c>
      <c r="B56" s="18" t="s">
        <v>67</v>
      </c>
      <c r="C56" s="9">
        <v>-150</v>
      </c>
    </row>
    <row r="57" spans="1:3" ht="15.75" customHeight="1" x14ac:dyDescent="0.25">
      <c r="A57" s="64">
        <v>70986223</v>
      </c>
      <c r="B57" s="18" t="s">
        <v>68</v>
      </c>
      <c r="C57" s="9">
        <v>-200</v>
      </c>
    </row>
    <row r="58" spans="1:3" ht="15.75" customHeight="1" x14ac:dyDescent="0.25">
      <c r="A58" s="65" t="s">
        <v>69</v>
      </c>
      <c r="B58" s="18" t="s">
        <v>70</v>
      </c>
      <c r="C58" s="16">
        <v>-650</v>
      </c>
    </row>
    <row r="59" spans="1:3" ht="15.75" customHeight="1" x14ac:dyDescent="0.25">
      <c r="A59" s="64">
        <v>75001365</v>
      </c>
      <c r="B59" s="18" t="s">
        <v>71</v>
      </c>
      <c r="C59" s="16">
        <v>-300</v>
      </c>
    </row>
    <row r="60" spans="1:3" ht="15.75" customHeight="1" x14ac:dyDescent="0.25">
      <c r="A60" s="64">
        <v>70988862</v>
      </c>
      <c r="B60" s="18" t="s">
        <v>72</v>
      </c>
      <c r="C60" s="16">
        <v>-104021</v>
      </c>
    </row>
    <row r="61" spans="1:3" ht="15.75" customHeight="1" x14ac:dyDescent="0.25">
      <c r="A61" s="64">
        <v>60077034</v>
      </c>
      <c r="B61" s="18" t="s">
        <v>73</v>
      </c>
      <c r="C61" s="16">
        <v>589021</v>
      </c>
    </row>
    <row r="62" spans="1:3" ht="15.75" customHeight="1" x14ac:dyDescent="0.25">
      <c r="A62" s="65" t="s">
        <v>74</v>
      </c>
      <c r="B62" s="18" t="s">
        <v>75</v>
      </c>
      <c r="C62" s="16">
        <v>-28</v>
      </c>
    </row>
    <row r="63" spans="1:3" ht="15.75" customHeight="1" x14ac:dyDescent="0.25">
      <c r="A63" s="65" t="s">
        <v>76</v>
      </c>
      <c r="B63" s="18" t="s">
        <v>77</v>
      </c>
      <c r="C63" s="16">
        <v>225364</v>
      </c>
    </row>
    <row r="64" spans="1:3" ht="15.75" customHeight="1" x14ac:dyDescent="0.25">
      <c r="A64" s="65" t="s">
        <v>78</v>
      </c>
      <c r="B64" s="18" t="s">
        <v>79</v>
      </c>
      <c r="C64" s="16">
        <v>-80</v>
      </c>
    </row>
    <row r="65" spans="1:3" ht="15.75" customHeight="1" x14ac:dyDescent="0.25">
      <c r="A65" s="65" t="s">
        <v>80</v>
      </c>
      <c r="B65" s="18" t="s">
        <v>81</v>
      </c>
      <c r="C65" s="16">
        <v>-320</v>
      </c>
    </row>
    <row r="66" spans="1:3" ht="15.75" customHeight="1" x14ac:dyDescent="0.25">
      <c r="A66" s="65" t="s">
        <v>82</v>
      </c>
      <c r="B66" s="18" t="s">
        <v>83</v>
      </c>
      <c r="C66" s="16">
        <v>-500</v>
      </c>
    </row>
    <row r="67" spans="1:3" ht="15.75" customHeight="1" x14ac:dyDescent="0.25">
      <c r="A67" s="64">
        <v>60084316</v>
      </c>
      <c r="B67" s="18" t="s">
        <v>84</v>
      </c>
      <c r="C67" s="16">
        <v>-450</v>
      </c>
    </row>
    <row r="68" spans="1:3" ht="15.75" customHeight="1" x14ac:dyDescent="0.25">
      <c r="A68" s="65" t="s">
        <v>85</v>
      </c>
      <c r="B68" s="18" t="s">
        <v>86</v>
      </c>
      <c r="C68" s="16">
        <v>98959</v>
      </c>
    </row>
    <row r="69" spans="1:3" ht="15.75" customHeight="1" x14ac:dyDescent="0.25">
      <c r="A69" s="65" t="s">
        <v>87</v>
      </c>
      <c r="B69" s="18" t="s">
        <v>88</v>
      </c>
      <c r="C69" s="16">
        <v>-600</v>
      </c>
    </row>
    <row r="70" spans="1:3" ht="15.75" customHeight="1" x14ac:dyDescent="0.25">
      <c r="A70" s="65" t="s">
        <v>89</v>
      </c>
      <c r="B70" s="18" t="s">
        <v>90</v>
      </c>
      <c r="C70" s="16">
        <v>495174</v>
      </c>
    </row>
    <row r="71" spans="1:3" ht="15.75" customHeight="1" x14ac:dyDescent="0.25">
      <c r="A71" s="65" t="s">
        <v>91</v>
      </c>
      <c r="B71" s="18" t="s">
        <v>92</v>
      </c>
      <c r="C71" s="16">
        <v>-501</v>
      </c>
    </row>
    <row r="72" spans="1:3" ht="15.75" customHeight="1" x14ac:dyDescent="0.25">
      <c r="A72" s="65" t="s">
        <v>93</v>
      </c>
      <c r="B72" s="18" t="s">
        <v>94</v>
      </c>
      <c r="C72" s="16">
        <v>-1251</v>
      </c>
    </row>
    <row r="73" spans="1:3" ht="15.75" customHeight="1" x14ac:dyDescent="0.25">
      <c r="A73" s="65" t="s">
        <v>95</v>
      </c>
      <c r="B73" s="18" t="s">
        <v>96</v>
      </c>
      <c r="C73" s="16">
        <v>389340</v>
      </c>
    </row>
    <row r="74" spans="1:3" ht="15.75" customHeight="1" x14ac:dyDescent="0.25">
      <c r="A74" s="65" t="s">
        <v>97</v>
      </c>
      <c r="B74" s="18" t="s">
        <v>98</v>
      </c>
      <c r="C74" s="16">
        <v>-325</v>
      </c>
    </row>
    <row r="75" spans="1:3" ht="15.75" customHeight="1" x14ac:dyDescent="0.25">
      <c r="A75" s="64">
        <v>70981931</v>
      </c>
      <c r="B75" s="18" t="s">
        <v>99</v>
      </c>
      <c r="C75" s="16">
        <v>-500</v>
      </c>
    </row>
    <row r="76" spans="1:3" ht="15.75" customHeight="1" x14ac:dyDescent="0.25">
      <c r="A76" s="64">
        <v>70878706</v>
      </c>
      <c r="B76" s="18" t="s">
        <v>100</v>
      </c>
      <c r="C76" s="16">
        <v>-90</v>
      </c>
    </row>
    <row r="77" spans="1:3" ht="15.75" customHeight="1" x14ac:dyDescent="0.25">
      <c r="A77" s="64">
        <v>70981949</v>
      </c>
      <c r="B77" s="18" t="s">
        <v>101</v>
      </c>
      <c r="C77" s="16">
        <v>-100</v>
      </c>
    </row>
    <row r="78" spans="1:3" ht="15.75" customHeight="1" x14ac:dyDescent="0.25">
      <c r="A78" s="64">
        <v>70876908</v>
      </c>
      <c r="B78" s="18" t="s">
        <v>102</v>
      </c>
      <c r="C78" s="16">
        <v>-260</v>
      </c>
    </row>
    <row r="79" spans="1:3" ht="15.75" customHeight="1" x14ac:dyDescent="0.25">
      <c r="A79" s="64">
        <v>70981957</v>
      </c>
      <c r="B79" s="18" t="s">
        <v>103</v>
      </c>
      <c r="C79" s="16">
        <v>-385</v>
      </c>
    </row>
    <row r="80" spans="1:3" ht="15.75" customHeight="1" x14ac:dyDescent="0.25">
      <c r="A80" s="64">
        <v>70878714</v>
      </c>
      <c r="B80" s="18" t="s">
        <v>104</v>
      </c>
      <c r="C80" s="16">
        <v>-55</v>
      </c>
    </row>
    <row r="81" spans="1:3" ht="15.75" customHeight="1" x14ac:dyDescent="0.25">
      <c r="A81" s="64">
        <v>70970441</v>
      </c>
      <c r="B81" s="18" t="s">
        <v>105</v>
      </c>
      <c r="C81" s="16">
        <v>-500</v>
      </c>
    </row>
    <row r="82" spans="1:3" ht="15.75" customHeight="1" x14ac:dyDescent="0.25">
      <c r="A82" s="64">
        <v>75000059</v>
      </c>
      <c r="B82" s="18" t="s">
        <v>106</v>
      </c>
      <c r="C82" s="16">
        <v>-1025</v>
      </c>
    </row>
    <row r="83" spans="1:3" ht="15.75" customHeight="1" x14ac:dyDescent="0.25">
      <c r="A83" s="64">
        <v>70988382</v>
      </c>
      <c r="B83" s="18" t="s">
        <v>107</v>
      </c>
      <c r="C83" s="16">
        <v>-33</v>
      </c>
    </row>
    <row r="84" spans="1:3" ht="15.75" customHeight="1" x14ac:dyDescent="0.25">
      <c r="A84" s="64">
        <v>75001241</v>
      </c>
      <c r="B84" s="18" t="s">
        <v>108</v>
      </c>
      <c r="C84" s="16">
        <v>-17914</v>
      </c>
    </row>
    <row r="85" spans="1:3" ht="15.75" customHeight="1" x14ac:dyDescent="0.25">
      <c r="A85" s="64">
        <v>75000938</v>
      </c>
      <c r="B85" s="18" t="s">
        <v>109</v>
      </c>
      <c r="C85" s="16">
        <v>-180</v>
      </c>
    </row>
    <row r="86" spans="1:3" ht="15.75" customHeight="1" x14ac:dyDescent="0.25">
      <c r="A86" s="64">
        <v>60818263</v>
      </c>
      <c r="B86" s="18" t="s">
        <v>110</v>
      </c>
      <c r="C86" s="16">
        <v>730928</v>
      </c>
    </row>
    <row r="87" spans="1:3" ht="15.75" customHeight="1" x14ac:dyDescent="0.25">
      <c r="A87" s="64">
        <v>70988374</v>
      </c>
      <c r="B87" s="18" t="s">
        <v>111</v>
      </c>
      <c r="C87" s="16">
        <v>-650</v>
      </c>
    </row>
    <row r="88" spans="1:3" ht="15.75" customHeight="1" x14ac:dyDescent="0.25">
      <c r="A88" s="64">
        <v>70873771</v>
      </c>
      <c r="B88" s="18" t="s">
        <v>112</v>
      </c>
      <c r="C88" s="16">
        <v>-340</v>
      </c>
    </row>
    <row r="89" spans="1:3" ht="15.75" customHeight="1" x14ac:dyDescent="0.25">
      <c r="A89" s="64">
        <v>70659095</v>
      </c>
      <c r="B89" s="18" t="s">
        <v>113</v>
      </c>
      <c r="C89" s="16">
        <v>-165</v>
      </c>
    </row>
    <row r="90" spans="1:3" ht="15.75" customHeight="1" x14ac:dyDescent="0.25">
      <c r="A90" s="64">
        <v>60818174</v>
      </c>
      <c r="B90" s="18" t="s">
        <v>114</v>
      </c>
      <c r="C90" s="16">
        <v>-118</v>
      </c>
    </row>
    <row r="91" spans="1:3" ht="15.75" customHeight="1" x14ac:dyDescent="0.25">
      <c r="A91" s="64">
        <v>60816872</v>
      </c>
      <c r="B91" s="18" t="s">
        <v>115</v>
      </c>
      <c r="C91" s="16">
        <v>-35</v>
      </c>
    </row>
    <row r="92" spans="1:3" ht="15.75" customHeight="1" x14ac:dyDescent="0.25">
      <c r="A92" s="64">
        <v>75001063</v>
      </c>
      <c r="B92" s="18" t="s">
        <v>116</v>
      </c>
      <c r="C92" s="16">
        <v>-1300</v>
      </c>
    </row>
    <row r="93" spans="1:3" ht="15.75" customHeight="1" x14ac:dyDescent="0.25">
      <c r="A93" s="64">
        <v>70999376</v>
      </c>
      <c r="B93" s="18" t="s">
        <v>117</v>
      </c>
      <c r="C93" s="16">
        <v>-50</v>
      </c>
    </row>
    <row r="94" spans="1:3" ht="15.75" customHeight="1" x14ac:dyDescent="0.25">
      <c r="A94" s="64">
        <v>70943842</v>
      </c>
      <c r="B94" s="18" t="s">
        <v>118</v>
      </c>
      <c r="C94" s="16">
        <v>-220</v>
      </c>
    </row>
    <row r="95" spans="1:3" ht="15.75" customHeight="1" x14ac:dyDescent="0.25">
      <c r="A95" s="66">
        <v>70943125</v>
      </c>
      <c r="B95" s="19" t="s">
        <v>119</v>
      </c>
      <c r="C95" s="16">
        <v>406157</v>
      </c>
    </row>
    <row r="96" spans="1:3" ht="15.75" customHeight="1" x14ac:dyDescent="0.25">
      <c r="A96" s="64">
        <v>70943150</v>
      </c>
      <c r="B96" s="18" t="s">
        <v>120</v>
      </c>
      <c r="C96" s="16">
        <v>737264</v>
      </c>
    </row>
    <row r="97" spans="1:3" ht="15.75" customHeight="1" x14ac:dyDescent="0.25">
      <c r="A97" s="64">
        <v>70943141</v>
      </c>
      <c r="B97" s="18" t="s">
        <v>121</v>
      </c>
      <c r="C97" s="16">
        <v>148450</v>
      </c>
    </row>
    <row r="98" spans="1:3" ht="15.75" customHeight="1" x14ac:dyDescent="0.25">
      <c r="A98" s="64">
        <v>70943168</v>
      </c>
      <c r="B98" s="18" t="s">
        <v>122</v>
      </c>
      <c r="C98" s="16">
        <v>-35709</v>
      </c>
    </row>
    <row r="99" spans="1:3" ht="15.75" customHeight="1" x14ac:dyDescent="0.25">
      <c r="A99" s="64">
        <v>70890889</v>
      </c>
      <c r="B99" s="18" t="s">
        <v>123</v>
      </c>
      <c r="C99" s="16">
        <v>984563</v>
      </c>
    </row>
    <row r="100" spans="1:3" ht="15.75" customHeight="1" x14ac:dyDescent="0.25">
      <c r="A100" s="64">
        <v>70986851</v>
      </c>
      <c r="B100" s="18" t="s">
        <v>124</v>
      </c>
      <c r="C100" s="16">
        <v>301896</v>
      </c>
    </row>
    <row r="101" spans="1:3" ht="15.75" customHeight="1" x14ac:dyDescent="0.25">
      <c r="A101" s="64">
        <v>60869780</v>
      </c>
      <c r="B101" s="18" t="s">
        <v>125</v>
      </c>
      <c r="C101" s="16">
        <v>-96</v>
      </c>
    </row>
    <row r="102" spans="1:3" ht="15.75" customHeight="1" x14ac:dyDescent="0.25">
      <c r="A102" s="64">
        <v>70993998</v>
      </c>
      <c r="B102" s="18" t="s">
        <v>126</v>
      </c>
      <c r="C102" s="16">
        <v>-75</v>
      </c>
    </row>
    <row r="103" spans="1:3" ht="15.75" customHeight="1" x14ac:dyDescent="0.25">
      <c r="A103" s="64">
        <v>70986274</v>
      </c>
      <c r="B103" s="18" t="s">
        <v>127</v>
      </c>
      <c r="C103" s="16">
        <v>-50</v>
      </c>
    </row>
    <row r="104" spans="1:3" ht="15.75" customHeight="1" x14ac:dyDescent="0.25">
      <c r="A104" s="64">
        <v>71000381</v>
      </c>
      <c r="B104" s="18" t="s">
        <v>128</v>
      </c>
      <c r="C104" s="16">
        <v>-616</v>
      </c>
    </row>
    <row r="105" spans="1:3" ht="15.75" customHeight="1" x14ac:dyDescent="0.25">
      <c r="A105" s="64">
        <v>71000364</v>
      </c>
      <c r="B105" s="18" t="s">
        <v>129</v>
      </c>
      <c r="C105" s="16">
        <v>303163</v>
      </c>
    </row>
    <row r="106" spans="1:3" ht="15.75" customHeight="1" x14ac:dyDescent="0.25">
      <c r="A106" s="64">
        <v>75001055</v>
      </c>
      <c r="B106" s="18" t="s">
        <v>130</v>
      </c>
      <c r="C106" s="16">
        <v>-47</v>
      </c>
    </row>
    <row r="107" spans="1:3" ht="15.75" customHeight="1" x14ac:dyDescent="0.25">
      <c r="A107" s="64">
        <v>47258365</v>
      </c>
      <c r="B107" s="18" t="s">
        <v>131</v>
      </c>
      <c r="C107" s="16">
        <v>-450</v>
      </c>
    </row>
    <row r="108" spans="1:3" ht="15.75" customHeight="1" x14ac:dyDescent="0.25">
      <c r="A108" s="64">
        <v>60098741</v>
      </c>
      <c r="B108" s="18" t="s">
        <v>132</v>
      </c>
      <c r="C108" s="16">
        <v>-150</v>
      </c>
    </row>
    <row r="109" spans="1:3" ht="15.75" customHeight="1" x14ac:dyDescent="0.25">
      <c r="A109" s="64">
        <v>68543972</v>
      </c>
      <c r="B109" s="18" t="s">
        <v>133</v>
      </c>
      <c r="C109" s="16">
        <v>-250</v>
      </c>
    </row>
    <row r="110" spans="1:3" ht="15.75" customHeight="1" x14ac:dyDescent="0.25">
      <c r="A110" s="64" t="s">
        <v>134</v>
      </c>
      <c r="B110" s="20" t="s">
        <v>135</v>
      </c>
      <c r="C110" s="16">
        <v>-2750</v>
      </c>
    </row>
    <row r="111" spans="1:3" ht="15.75" customHeight="1" x14ac:dyDescent="0.25">
      <c r="A111" s="64">
        <v>70932158</v>
      </c>
      <c r="B111" s="18" t="s">
        <v>136</v>
      </c>
      <c r="C111" s="16">
        <v>-1650</v>
      </c>
    </row>
    <row r="112" spans="1:3" ht="15.75" customHeight="1" x14ac:dyDescent="0.25">
      <c r="A112" s="64">
        <v>70932174</v>
      </c>
      <c r="B112" s="18" t="s">
        <v>137</v>
      </c>
      <c r="C112" s="16">
        <v>-134988</v>
      </c>
    </row>
    <row r="113" spans="1:3" ht="15.75" customHeight="1" x14ac:dyDescent="0.25">
      <c r="A113" s="64">
        <v>71004041</v>
      </c>
      <c r="B113" s="18" t="s">
        <v>138</v>
      </c>
      <c r="C113" s="16">
        <v>-267554</v>
      </c>
    </row>
    <row r="114" spans="1:3" ht="15.75" customHeight="1" x14ac:dyDescent="0.25">
      <c r="A114" s="64">
        <v>47258721</v>
      </c>
      <c r="B114" s="18" t="s">
        <v>139</v>
      </c>
      <c r="C114" s="16">
        <v>-750</v>
      </c>
    </row>
    <row r="115" spans="1:3" ht="15.75" customHeight="1" x14ac:dyDescent="0.25">
      <c r="A115" s="64" t="s">
        <v>140</v>
      </c>
      <c r="B115" s="18" t="s">
        <v>141</v>
      </c>
      <c r="C115" s="16">
        <v>-79006</v>
      </c>
    </row>
    <row r="116" spans="1:3" ht="15.75" customHeight="1" x14ac:dyDescent="0.25">
      <c r="A116" s="64">
        <v>68544120</v>
      </c>
      <c r="B116" s="18" t="s">
        <v>142</v>
      </c>
      <c r="C116" s="9">
        <v>-1250</v>
      </c>
    </row>
    <row r="117" spans="1:3" ht="27" customHeight="1" x14ac:dyDescent="0.25">
      <c r="A117" s="64" t="s">
        <v>143</v>
      </c>
      <c r="B117" s="18" t="s">
        <v>144</v>
      </c>
      <c r="C117" s="9">
        <v>-600</v>
      </c>
    </row>
    <row r="118" spans="1:3" ht="15.75" customHeight="1" x14ac:dyDescent="0.25">
      <c r="A118" s="64">
        <v>70873682</v>
      </c>
      <c r="B118" s="18" t="s">
        <v>145</v>
      </c>
      <c r="C118" s="16">
        <v>-200</v>
      </c>
    </row>
    <row r="119" spans="1:3" ht="15.75" customHeight="1" x14ac:dyDescent="0.25">
      <c r="A119" s="64">
        <v>47259132</v>
      </c>
      <c r="B119" s="18" t="s">
        <v>146</v>
      </c>
      <c r="C119" s="16">
        <v>-550</v>
      </c>
    </row>
    <row r="120" spans="1:3" ht="15.75" customHeight="1" x14ac:dyDescent="0.25">
      <c r="A120" s="64">
        <v>47259477</v>
      </c>
      <c r="B120" s="18" t="s">
        <v>147</v>
      </c>
      <c r="C120" s="16">
        <v>-37153</v>
      </c>
    </row>
    <row r="121" spans="1:3" ht="15.75" customHeight="1" x14ac:dyDescent="0.25">
      <c r="A121" s="64">
        <v>70994285</v>
      </c>
      <c r="B121" s="18" t="s">
        <v>148</v>
      </c>
      <c r="C121" s="16">
        <v>-2500</v>
      </c>
    </row>
    <row r="122" spans="1:3" ht="15.75" customHeight="1" x14ac:dyDescent="0.25">
      <c r="A122" s="64">
        <v>70940185</v>
      </c>
      <c r="B122" s="18" t="s">
        <v>149</v>
      </c>
      <c r="C122" s="16">
        <v>-350</v>
      </c>
    </row>
    <row r="123" spans="1:3" ht="15.75" customHeight="1" x14ac:dyDescent="0.25">
      <c r="A123" s="64">
        <v>75001268</v>
      </c>
      <c r="B123" s="18" t="s">
        <v>150</v>
      </c>
      <c r="C123" s="16">
        <v>-128</v>
      </c>
    </row>
    <row r="124" spans="1:3" ht="15.75" customHeight="1" x14ac:dyDescent="0.25">
      <c r="A124" s="64">
        <v>70659265</v>
      </c>
      <c r="B124" s="18" t="s">
        <v>151</v>
      </c>
      <c r="C124" s="16">
        <v>-1000</v>
      </c>
    </row>
    <row r="125" spans="1:3" ht="15.75" customHeight="1" x14ac:dyDescent="0.25">
      <c r="A125" s="64">
        <v>47255897</v>
      </c>
      <c r="B125" s="18" t="s">
        <v>152</v>
      </c>
      <c r="C125" s="16">
        <v>164050</v>
      </c>
    </row>
    <row r="126" spans="1:3" ht="15.75" customHeight="1" x14ac:dyDescent="0.25">
      <c r="A126" s="64">
        <v>47255862</v>
      </c>
      <c r="B126" s="18" t="s">
        <v>153</v>
      </c>
      <c r="C126" s="16">
        <v>431560</v>
      </c>
    </row>
    <row r="127" spans="1:3" ht="15.75" customHeight="1" x14ac:dyDescent="0.25">
      <c r="A127" s="64">
        <v>47255838</v>
      </c>
      <c r="B127" s="18" t="s">
        <v>154</v>
      </c>
      <c r="C127" s="16">
        <v>178500</v>
      </c>
    </row>
    <row r="128" spans="1:3" ht="15.75" customHeight="1" x14ac:dyDescent="0.25">
      <c r="A128" s="64">
        <v>70876240</v>
      </c>
      <c r="B128" s="18" t="s">
        <v>155</v>
      </c>
      <c r="C128" s="16">
        <v>-488</v>
      </c>
    </row>
    <row r="129" spans="1:3" ht="15.75" customHeight="1" x14ac:dyDescent="0.25">
      <c r="A129" s="64">
        <v>70872490</v>
      </c>
      <c r="B129" s="18" t="s">
        <v>156</v>
      </c>
      <c r="C129" s="16">
        <v>-300</v>
      </c>
    </row>
    <row r="130" spans="1:3" ht="15.75" customHeight="1" x14ac:dyDescent="0.25">
      <c r="A130" s="64">
        <v>70872481</v>
      </c>
      <c r="B130" s="18" t="s">
        <v>157</v>
      </c>
      <c r="C130" s="16">
        <v>-500</v>
      </c>
    </row>
    <row r="131" spans="1:3" ht="15.75" customHeight="1" x14ac:dyDescent="0.25">
      <c r="A131" s="64">
        <v>75000971</v>
      </c>
      <c r="B131" s="18" t="s">
        <v>158</v>
      </c>
      <c r="C131" s="16">
        <v>-30</v>
      </c>
    </row>
    <row r="132" spans="1:3" ht="15.75" customHeight="1" x14ac:dyDescent="0.25">
      <c r="A132" s="64">
        <v>63289938</v>
      </c>
      <c r="B132" s="18" t="s">
        <v>159</v>
      </c>
      <c r="C132" s="16">
        <v>143200</v>
      </c>
    </row>
    <row r="133" spans="1:3" ht="15.75" customHeight="1" x14ac:dyDescent="0.25">
      <c r="A133" s="64">
        <v>70991766</v>
      </c>
      <c r="B133" s="18" t="s">
        <v>160</v>
      </c>
      <c r="C133" s="16">
        <v>-1150</v>
      </c>
    </row>
    <row r="134" spans="1:3" ht="15.75" customHeight="1" x14ac:dyDescent="0.25">
      <c r="A134" s="64">
        <v>70991723</v>
      </c>
      <c r="B134" s="18" t="s">
        <v>161</v>
      </c>
      <c r="C134" s="16">
        <v>-350</v>
      </c>
    </row>
    <row r="135" spans="1:3" ht="15.75" customHeight="1" x14ac:dyDescent="0.25">
      <c r="A135" s="64" t="s">
        <v>162</v>
      </c>
      <c r="B135" s="18" t="s">
        <v>163</v>
      </c>
      <c r="C135" s="16">
        <v>-300</v>
      </c>
    </row>
    <row r="136" spans="1:3" ht="15.75" customHeight="1" x14ac:dyDescent="0.25">
      <c r="A136" s="64" t="s">
        <v>164</v>
      </c>
      <c r="B136" s="18" t="s">
        <v>165</v>
      </c>
      <c r="C136" s="16">
        <v>-1250</v>
      </c>
    </row>
    <row r="137" spans="1:3" ht="15.75" customHeight="1" x14ac:dyDescent="0.25">
      <c r="A137" s="64" t="s">
        <v>166</v>
      </c>
      <c r="B137" s="18" t="s">
        <v>167</v>
      </c>
      <c r="C137" s="16">
        <v>-100</v>
      </c>
    </row>
    <row r="138" spans="1:3" ht="15.75" customHeight="1" x14ac:dyDescent="0.25">
      <c r="A138" s="64" t="s">
        <v>168</v>
      </c>
      <c r="B138" s="18" t="s">
        <v>169</v>
      </c>
      <c r="C138" s="16">
        <v>-250</v>
      </c>
    </row>
    <row r="139" spans="1:3" ht="15.75" customHeight="1" x14ac:dyDescent="0.25">
      <c r="A139" s="64" t="s">
        <v>170</v>
      </c>
      <c r="B139" s="18" t="s">
        <v>171</v>
      </c>
      <c r="C139" s="16">
        <v>-500</v>
      </c>
    </row>
    <row r="140" spans="1:3" ht="15.75" customHeight="1" x14ac:dyDescent="0.25">
      <c r="A140" s="64" t="s">
        <v>172</v>
      </c>
      <c r="B140" s="18" t="s">
        <v>173</v>
      </c>
      <c r="C140" s="16">
        <v>-1500</v>
      </c>
    </row>
    <row r="141" spans="1:3" ht="15.75" customHeight="1" x14ac:dyDescent="0.25">
      <c r="A141" s="64" t="s">
        <v>174</v>
      </c>
      <c r="B141" s="18" t="s">
        <v>175</v>
      </c>
      <c r="C141" s="16">
        <v>-172140</v>
      </c>
    </row>
    <row r="142" spans="1:3" ht="15.75" customHeight="1" x14ac:dyDescent="0.25">
      <c r="A142" s="64" t="s">
        <v>176</v>
      </c>
      <c r="B142" s="18" t="s">
        <v>177</v>
      </c>
      <c r="C142" s="16">
        <v>-201107</v>
      </c>
    </row>
    <row r="143" spans="1:3" ht="15.75" customHeight="1" x14ac:dyDescent="0.25">
      <c r="A143" s="64" t="s">
        <v>178</v>
      </c>
      <c r="B143" s="18" t="s">
        <v>179</v>
      </c>
      <c r="C143" s="16">
        <v>-54314</v>
      </c>
    </row>
    <row r="144" spans="1:3" ht="15.75" customHeight="1" x14ac:dyDescent="0.25">
      <c r="A144" s="64">
        <v>70938318</v>
      </c>
      <c r="B144" s="18" t="s">
        <v>180</v>
      </c>
      <c r="C144" s="16">
        <v>313508</v>
      </c>
    </row>
    <row r="145" spans="1:3" ht="15.75" customHeight="1" x14ac:dyDescent="0.25">
      <c r="A145" s="64" t="s">
        <v>181</v>
      </c>
      <c r="B145" s="18" t="s">
        <v>182</v>
      </c>
      <c r="C145" s="16">
        <v>-54539</v>
      </c>
    </row>
    <row r="146" spans="1:3" ht="15.75" customHeight="1" x14ac:dyDescent="0.25">
      <c r="A146" s="64">
        <v>70877785</v>
      </c>
      <c r="B146" s="18" t="s">
        <v>183</v>
      </c>
      <c r="C146" s="16">
        <v>991322</v>
      </c>
    </row>
    <row r="147" spans="1:3" ht="15.75" customHeight="1" x14ac:dyDescent="0.25">
      <c r="A147" s="64">
        <v>70877807</v>
      </c>
      <c r="B147" s="18" t="s">
        <v>184</v>
      </c>
      <c r="C147" s="16">
        <v>-1000</v>
      </c>
    </row>
    <row r="148" spans="1:3" ht="15.75" customHeight="1" x14ac:dyDescent="0.25">
      <c r="A148" s="64" t="s">
        <v>185</v>
      </c>
      <c r="B148" s="18" t="s">
        <v>186</v>
      </c>
      <c r="C148" s="16">
        <v>270807</v>
      </c>
    </row>
    <row r="149" spans="1:3" ht="15.75" customHeight="1" x14ac:dyDescent="0.25">
      <c r="A149" s="64" t="s">
        <v>187</v>
      </c>
      <c r="B149" s="18" t="s">
        <v>188</v>
      </c>
      <c r="C149" s="16">
        <v>-426</v>
      </c>
    </row>
    <row r="150" spans="1:3" ht="15.75" customHeight="1" x14ac:dyDescent="0.25">
      <c r="A150" s="64" t="s">
        <v>189</v>
      </c>
      <c r="B150" s="18" t="s">
        <v>190</v>
      </c>
      <c r="C150" s="16">
        <v>-2500</v>
      </c>
    </row>
    <row r="151" spans="1:3" ht="15.75" customHeight="1" x14ac:dyDescent="0.25">
      <c r="A151" s="64" t="s">
        <v>191</v>
      </c>
      <c r="B151" s="18" t="s">
        <v>192</v>
      </c>
      <c r="C151" s="16">
        <v>-925</v>
      </c>
    </row>
    <row r="152" spans="1:3" ht="15.75" customHeight="1" x14ac:dyDescent="0.25">
      <c r="A152" s="64">
        <v>75000784</v>
      </c>
      <c r="B152" s="18" t="s">
        <v>193</v>
      </c>
      <c r="C152" s="16">
        <v>-107578</v>
      </c>
    </row>
    <row r="153" spans="1:3" ht="15.75" customHeight="1" x14ac:dyDescent="0.25">
      <c r="A153" s="64">
        <v>70893292</v>
      </c>
      <c r="B153" s="18" t="s">
        <v>194</v>
      </c>
      <c r="C153" s="16">
        <v>105295</v>
      </c>
    </row>
    <row r="154" spans="1:3" ht="15.75" customHeight="1" thickBot="1" x14ac:dyDescent="0.3">
      <c r="A154" s="64">
        <v>70890838</v>
      </c>
      <c r="B154" s="21" t="s">
        <v>195</v>
      </c>
      <c r="C154" s="16">
        <v>-600</v>
      </c>
    </row>
    <row r="155" spans="1:3" ht="15.75" customHeight="1" thickBot="1" x14ac:dyDescent="0.3">
      <c r="A155" s="67"/>
      <c r="B155" s="22" t="s">
        <v>196</v>
      </c>
      <c r="C155" s="23">
        <f>SUM(C29:C154)</f>
        <v>8190591</v>
      </c>
    </row>
    <row r="156" spans="1:3" ht="15.75" customHeight="1" x14ac:dyDescent="0.25">
      <c r="A156" s="68">
        <v>75000326</v>
      </c>
      <c r="B156" s="17" t="s">
        <v>197</v>
      </c>
      <c r="C156" s="24">
        <v>-500</v>
      </c>
    </row>
    <row r="157" spans="1:3" ht="15.75" customHeight="1" x14ac:dyDescent="0.25">
      <c r="A157" s="69">
        <v>75000466</v>
      </c>
      <c r="B157" s="18" t="s">
        <v>198</v>
      </c>
      <c r="C157" s="9">
        <v>-810</v>
      </c>
    </row>
    <row r="158" spans="1:3" ht="15.75" customHeight="1" x14ac:dyDescent="0.25">
      <c r="A158" s="69">
        <v>70877661</v>
      </c>
      <c r="B158" s="18" t="s">
        <v>199</v>
      </c>
      <c r="C158" s="9">
        <v>-200</v>
      </c>
    </row>
    <row r="159" spans="1:3" ht="15.75" customHeight="1" x14ac:dyDescent="0.25">
      <c r="A159" s="69">
        <v>75000849</v>
      </c>
      <c r="B159" s="18" t="s">
        <v>200</v>
      </c>
      <c r="C159" s="9">
        <v>-500</v>
      </c>
    </row>
    <row r="160" spans="1:3" ht="15.75" customHeight="1" x14ac:dyDescent="0.25">
      <c r="A160" s="69">
        <v>75000695</v>
      </c>
      <c r="B160" s="18" t="s">
        <v>201</v>
      </c>
      <c r="C160" s="9">
        <v>-850</v>
      </c>
    </row>
    <row r="161" spans="1:3" ht="15.75" customHeight="1" x14ac:dyDescent="0.25">
      <c r="A161" s="69">
        <v>70986177</v>
      </c>
      <c r="B161" s="18" t="s">
        <v>202</v>
      </c>
      <c r="C161" s="9">
        <v>-250</v>
      </c>
    </row>
    <row r="162" spans="1:3" ht="15.75" customHeight="1" x14ac:dyDescent="0.25">
      <c r="A162" s="69">
        <v>71002553</v>
      </c>
      <c r="B162" s="18" t="s">
        <v>203</v>
      </c>
      <c r="C162" s="9">
        <v>-75</v>
      </c>
    </row>
    <row r="163" spans="1:3" ht="15.75" customHeight="1" x14ac:dyDescent="0.25">
      <c r="A163" s="69">
        <v>75001357</v>
      </c>
      <c r="B163" s="18" t="s">
        <v>204</v>
      </c>
      <c r="C163" s="9">
        <v>-50</v>
      </c>
    </row>
    <row r="164" spans="1:3" ht="15.75" customHeight="1" x14ac:dyDescent="0.25">
      <c r="A164" s="69">
        <v>75000725</v>
      </c>
      <c r="B164" s="18" t="s">
        <v>205</v>
      </c>
      <c r="C164" s="9">
        <v>-25</v>
      </c>
    </row>
    <row r="165" spans="1:3" ht="15.75" customHeight="1" x14ac:dyDescent="0.25">
      <c r="A165" s="69" t="s">
        <v>206</v>
      </c>
      <c r="B165" s="18" t="s">
        <v>207</v>
      </c>
      <c r="C165" s="9">
        <v>-25</v>
      </c>
    </row>
    <row r="166" spans="1:3" ht="15.75" customHeight="1" x14ac:dyDescent="0.25">
      <c r="A166" s="69">
        <v>71012257</v>
      </c>
      <c r="B166" s="18" t="s">
        <v>208</v>
      </c>
      <c r="C166" s="9">
        <v>-133964</v>
      </c>
    </row>
    <row r="167" spans="1:3" ht="15.75" customHeight="1" x14ac:dyDescent="0.25">
      <c r="A167" s="69">
        <v>70659273</v>
      </c>
      <c r="B167" s="18" t="s">
        <v>209</v>
      </c>
      <c r="C167" s="9">
        <v>-50</v>
      </c>
    </row>
    <row r="168" spans="1:3" ht="15.75" customHeight="1" x14ac:dyDescent="0.25">
      <c r="A168" s="69">
        <v>75001438</v>
      </c>
      <c r="B168" s="18" t="s">
        <v>210</v>
      </c>
      <c r="C168" s="9">
        <v>-225</v>
      </c>
    </row>
    <row r="169" spans="1:3" ht="15.75" customHeight="1" x14ac:dyDescent="0.25">
      <c r="A169" s="69">
        <v>75000440</v>
      </c>
      <c r="B169" s="18" t="s">
        <v>211</v>
      </c>
      <c r="C169" s="9">
        <v>-400</v>
      </c>
    </row>
    <row r="170" spans="1:3" ht="15.75" customHeight="1" x14ac:dyDescent="0.25">
      <c r="A170" s="69">
        <v>70659206</v>
      </c>
      <c r="B170" s="18" t="s">
        <v>212</v>
      </c>
      <c r="C170" s="9">
        <v>-71</v>
      </c>
    </row>
    <row r="171" spans="1:3" ht="15.75" customHeight="1" x14ac:dyDescent="0.25">
      <c r="A171" s="69">
        <v>70985022</v>
      </c>
      <c r="B171" s="18" t="s">
        <v>213</v>
      </c>
      <c r="C171" s="9">
        <v>-500</v>
      </c>
    </row>
    <row r="172" spans="1:3" ht="15.75" customHeight="1" x14ac:dyDescent="0.25">
      <c r="A172" s="69">
        <v>75001284</v>
      </c>
      <c r="B172" s="18" t="s">
        <v>214</v>
      </c>
      <c r="C172" s="9">
        <v>-60</v>
      </c>
    </row>
    <row r="173" spans="1:3" ht="15.75" customHeight="1" x14ac:dyDescent="0.25">
      <c r="A173" s="69">
        <v>75001292</v>
      </c>
      <c r="B173" s="18" t="s">
        <v>215</v>
      </c>
      <c r="C173" s="9">
        <v>-125</v>
      </c>
    </row>
    <row r="174" spans="1:3" ht="15.75" customHeight="1" x14ac:dyDescent="0.25">
      <c r="A174" s="69">
        <v>70986576</v>
      </c>
      <c r="B174" s="18" t="s">
        <v>216</v>
      </c>
      <c r="C174" s="9">
        <v>-30</v>
      </c>
    </row>
    <row r="175" spans="1:3" ht="15.75" customHeight="1" x14ac:dyDescent="0.25">
      <c r="A175" s="69">
        <v>71002189</v>
      </c>
      <c r="B175" s="18" t="s">
        <v>217</v>
      </c>
      <c r="C175" s="9">
        <v>-65</v>
      </c>
    </row>
    <row r="176" spans="1:3" ht="15.75" customHeight="1" x14ac:dyDescent="0.25">
      <c r="A176" s="69">
        <v>70985120</v>
      </c>
      <c r="B176" s="18" t="s">
        <v>218</v>
      </c>
      <c r="C176" s="9">
        <v>-405</v>
      </c>
    </row>
    <row r="177" spans="1:3" ht="15.75" customHeight="1" x14ac:dyDescent="0.25">
      <c r="A177" s="69">
        <v>48221350</v>
      </c>
      <c r="B177" s="18" t="s">
        <v>219</v>
      </c>
      <c r="C177" s="9">
        <v>-150</v>
      </c>
    </row>
    <row r="178" spans="1:3" ht="15.75" customHeight="1" x14ac:dyDescent="0.25">
      <c r="A178" s="69">
        <v>70984328</v>
      </c>
      <c r="B178" s="18" t="s">
        <v>220</v>
      </c>
      <c r="C178" s="9">
        <v>-165</v>
      </c>
    </row>
    <row r="179" spans="1:3" ht="15.75" customHeight="1" x14ac:dyDescent="0.25">
      <c r="A179" s="69">
        <v>70989095</v>
      </c>
      <c r="B179" s="18" t="s">
        <v>221</v>
      </c>
      <c r="C179" s="9">
        <v>-17854</v>
      </c>
    </row>
    <row r="180" spans="1:3" ht="15.75" customHeight="1" x14ac:dyDescent="0.25">
      <c r="A180" s="69">
        <v>70996342</v>
      </c>
      <c r="B180" s="18" t="s">
        <v>222</v>
      </c>
      <c r="C180" s="9">
        <v>-250</v>
      </c>
    </row>
    <row r="181" spans="1:3" ht="15.75" customHeight="1" x14ac:dyDescent="0.25">
      <c r="A181" s="69">
        <v>75004577</v>
      </c>
      <c r="B181" s="18" t="s">
        <v>223</v>
      </c>
      <c r="C181" s="9">
        <v>-100</v>
      </c>
    </row>
    <row r="182" spans="1:3" ht="15.75" customHeight="1" x14ac:dyDescent="0.25">
      <c r="A182" s="69">
        <v>70993378</v>
      </c>
      <c r="B182" s="18" t="s">
        <v>224</v>
      </c>
      <c r="C182" s="9">
        <v>-50</v>
      </c>
    </row>
    <row r="183" spans="1:3" ht="15.75" customHeight="1" x14ac:dyDescent="0.25">
      <c r="A183" s="69">
        <v>71004050</v>
      </c>
      <c r="B183" s="18" t="s">
        <v>225</v>
      </c>
      <c r="C183" s="9">
        <v>-200</v>
      </c>
    </row>
    <row r="184" spans="1:3" ht="15.75" customHeight="1" x14ac:dyDescent="0.25">
      <c r="A184" s="69">
        <v>70990182</v>
      </c>
      <c r="B184" s="18" t="s">
        <v>226</v>
      </c>
      <c r="C184" s="9">
        <v>-60</v>
      </c>
    </row>
    <row r="185" spans="1:3" ht="15.75" customHeight="1" x14ac:dyDescent="0.25">
      <c r="A185" s="69">
        <v>70993424</v>
      </c>
      <c r="B185" s="18" t="s">
        <v>227</v>
      </c>
      <c r="C185" s="9">
        <v>-100</v>
      </c>
    </row>
    <row r="186" spans="1:3" ht="15.75" customHeight="1" x14ac:dyDescent="0.25">
      <c r="A186" s="69">
        <v>75000831</v>
      </c>
      <c r="B186" s="18" t="s">
        <v>228</v>
      </c>
      <c r="C186" s="9">
        <v>-36</v>
      </c>
    </row>
    <row r="187" spans="1:3" ht="15.75" customHeight="1" x14ac:dyDescent="0.25">
      <c r="A187" s="69" t="s">
        <v>229</v>
      </c>
      <c r="B187" s="18" t="s">
        <v>230</v>
      </c>
      <c r="C187" s="9">
        <v>-250</v>
      </c>
    </row>
    <row r="188" spans="1:3" ht="15.75" customHeight="1" x14ac:dyDescent="0.25">
      <c r="A188" s="69" t="s">
        <v>231</v>
      </c>
      <c r="B188" s="18" t="s">
        <v>232</v>
      </c>
      <c r="C188" s="9">
        <v>-398</v>
      </c>
    </row>
    <row r="189" spans="1:3" ht="15.75" customHeight="1" thickBot="1" x14ac:dyDescent="0.3">
      <c r="A189" s="70" t="s">
        <v>233</v>
      </c>
      <c r="B189" s="25" t="s">
        <v>234</v>
      </c>
      <c r="C189" s="9">
        <v>-35</v>
      </c>
    </row>
    <row r="190" spans="1:3" ht="15.75" customHeight="1" thickBot="1" x14ac:dyDescent="0.3">
      <c r="A190" s="67"/>
      <c r="B190" s="26" t="s">
        <v>235</v>
      </c>
      <c r="C190" s="27">
        <f>SUM(C156:C189)</f>
        <v>-158828</v>
      </c>
    </row>
    <row r="191" spans="1:3" ht="15.75" customHeight="1" thickBot="1" x14ac:dyDescent="0.3">
      <c r="A191" s="64">
        <v>70506337</v>
      </c>
      <c r="B191" s="18" t="s">
        <v>236</v>
      </c>
      <c r="C191" s="9">
        <v>-25</v>
      </c>
    </row>
    <row r="192" spans="1:3" ht="15.75" customHeight="1" thickBot="1" x14ac:dyDescent="0.3">
      <c r="A192" s="67"/>
      <c r="B192" s="26" t="s">
        <v>237</v>
      </c>
      <c r="C192" s="27">
        <f>SUM(C191:C191)</f>
        <v>-25</v>
      </c>
    </row>
    <row r="193" spans="1:3" ht="15.75" x14ac:dyDescent="0.25">
      <c r="A193" s="71"/>
      <c r="B193" s="28" t="s">
        <v>238</v>
      </c>
      <c r="C193" s="29">
        <f>SUM(C192,C190,C155,C28)</f>
        <v>7790185</v>
      </c>
    </row>
    <row r="194" spans="1:3" ht="15.75" x14ac:dyDescent="0.25">
      <c r="A194" s="71"/>
      <c r="B194" s="28"/>
      <c r="C194" s="29"/>
    </row>
    <row r="195" spans="1:3" ht="38.25" thickBot="1" x14ac:dyDescent="0.3">
      <c r="A195" s="71"/>
      <c r="B195" s="4" t="s">
        <v>239</v>
      </c>
      <c r="C195" s="30"/>
    </row>
    <row r="196" spans="1:3" ht="15.75" customHeight="1" thickBot="1" x14ac:dyDescent="0.3">
      <c r="A196" s="72">
        <v>60077689</v>
      </c>
      <c r="B196" s="31" t="s">
        <v>240</v>
      </c>
      <c r="C196" s="32">
        <v>-150</v>
      </c>
    </row>
    <row r="197" spans="1:3" ht="15.75" customHeight="1" thickBot="1" x14ac:dyDescent="0.3">
      <c r="A197" s="61"/>
      <c r="B197" s="26" t="s">
        <v>241</v>
      </c>
      <c r="C197" s="27">
        <f>SUM(C196)</f>
        <v>-150</v>
      </c>
    </row>
    <row r="198" spans="1:3" ht="15.75" customHeight="1" x14ac:dyDescent="0.25">
      <c r="A198" s="73" t="s">
        <v>242</v>
      </c>
      <c r="B198" s="8" t="s">
        <v>243</v>
      </c>
      <c r="C198" s="16">
        <v>-336</v>
      </c>
    </row>
    <row r="199" spans="1:3" ht="15.75" customHeight="1" x14ac:dyDescent="0.25">
      <c r="A199" s="74">
        <v>60869097</v>
      </c>
      <c r="B199" s="8" t="s">
        <v>244</v>
      </c>
      <c r="C199" s="16">
        <v>-2500</v>
      </c>
    </row>
    <row r="200" spans="1:3" ht="15.75" customHeight="1" thickBot="1" x14ac:dyDescent="0.3">
      <c r="A200" s="74">
        <v>60061821</v>
      </c>
      <c r="B200" s="8" t="s">
        <v>245</v>
      </c>
      <c r="C200" s="16">
        <v>-100</v>
      </c>
    </row>
    <row r="201" spans="1:3" ht="29.25" customHeight="1" thickBot="1" x14ac:dyDescent="0.3">
      <c r="A201" s="61"/>
      <c r="B201" s="26" t="s">
        <v>246</v>
      </c>
      <c r="C201" s="27">
        <f>SUM(C198:C200)</f>
        <v>-2936</v>
      </c>
    </row>
    <row r="202" spans="1:3" ht="15.75" customHeight="1" x14ac:dyDescent="0.25">
      <c r="A202" s="75">
        <v>60076135</v>
      </c>
      <c r="B202" s="31" t="s">
        <v>247</v>
      </c>
      <c r="C202" s="16">
        <v>-733</v>
      </c>
    </row>
    <row r="203" spans="1:3" ht="15.75" customHeight="1" x14ac:dyDescent="0.25">
      <c r="A203" s="76">
        <v>60076101</v>
      </c>
      <c r="B203" s="8" t="s">
        <v>248</v>
      </c>
      <c r="C203" s="16">
        <v>-855</v>
      </c>
    </row>
    <row r="204" spans="1:3" ht="15.75" customHeight="1" x14ac:dyDescent="0.25">
      <c r="A204" s="76">
        <v>60075775</v>
      </c>
      <c r="B204" s="8" t="s">
        <v>249</v>
      </c>
      <c r="C204" s="16">
        <v>-250</v>
      </c>
    </row>
    <row r="205" spans="1:3" ht="15.75" customHeight="1" x14ac:dyDescent="0.25">
      <c r="A205" s="76">
        <v>62534408</v>
      </c>
      <c r="B205" s="8" t="s">
        <v>250</v>
      </c>
      <c r="C205" s="16">
        <v>-230</v>
      </c>
    </row>
    <row r="206" spans="1:3" ht="15.75" customHeight="1" x14ac:dyDescent="0.25">
      <c r="A206" s="76">
        <v>60076062</v>
      </c>
      <c r="B206" s="8" t="s">
        <v>251</v>
      </c>
      <c r="C206" s="16">
        <v>-500</v>
      </c>
    </row>
    <row r="207" spans="1:3" ht="15.75" customHeight="1" x14ac:dyDescent="0.25">
      <c r="A207" s="77" t="s">
        <v>252</v>
      </c>
      <c r="B207" s="8" t="s">
        <v>253</v>
      </c>
      <c r="C207" s="16">
        <v>36727</v>
      </c>
    </row>
    <row r="208" spans="1:3" ht="15.75" customHeight="1" x14ac:dyDescent="0.25">
      <c r="A208" s="78">
        <v>60816767</v>
      </c>
      <c r="B208" s="11" t="s">
        <v>254</v>
      </c>
      <c r="C208" s="16">
        <v>-1000</v>
      </c>
    </row>
    <row r="209" spans="1:3" ht="15.75" customHeight="1" x14ac:dyDescent="0.25">
      <c r="A209" s="78">
        <v>60816945</v>
      </c>
      <c r="B209" s="11" t="s">
        <v>255</v>
      </c>
      <c r="C209" s="16">
        <v>-925</v>
      </c>
    </row>
    <row r="210" spans="1:3" ht="15.75" customHeight="1" x14ac:dyDescent="0.25">
      <c r="A210" s="78">
        <v>60816929</v>
      </c>
      <c r="B210" s="11" t="s">
        <v>256</v>
      </c>
      <c r="C210" s="16">
        <v>-630</v>
      </c>
    </row>
    <row r="211" spans="1:3" ht="15.75" customHeight="1" x14ac:dyDescent="0.25">
      <c r="A211" s="79">
        <v>60869020</v>
      </c>
      <c r="B211" s="8" t="s">
        <v>257</v>
      </c>
      <c r="C211" s="16">
        <v>-200</v>
      </c>
    </row>
    <row r="212" spans="1:3" ht="15.75" customHeight="1" x14ac:dyDescent="0.25">
      <c r="A212" s="79">
        <v>60869046</v>
      </c>
      <c r="B212" s="8" t="s">
        <v>258</v>
      </c>
      <c r="C212" s="16">
        <v>-325</v>
      </c>
    </row>
    <row r="213" spans="1:3" ht="15.75" customHeight="1" x14ac:dyDescent="0.25">
      <c r="A213" s="79">
        <v>60096136</v>
      </c>
      <c r="B213" s="8" t="s">
        <v>259</v>
      </c>
      <c r="C213" s="16">
        <v>36185</v>
      </c>
    </row>
    <row r="214" spans="1:3" ht="15.75" customHeight="1" x14ac:dyDescent="0.25">
      <c r="A214" s="80" t="s">
        <v>260</v>
      </c>
      <c r="B214" s="8" t="s">
        <v>261</v>
      </c>
      <c r="C214" s="16">
        <v>-2500</v>
      </c>
    </row>
    <row r="215" spans="1:3" ht="15.75" customHeight="1" x14ac:dyDescent="0.25">
      <c r="A215" s="76">
        <v>60650443</v>
      </c>
      <c r="B215" s="8" t="s">
        <v>262</v>
      </c>
      <c r="C215" s="16">
        <v>57560</v>
      </c>
    </row>
    <row r="216" spans="1:3" ht="15.75" customHeight="1" x14ac:dyDescent="0.25">
      <c r="A216" s="76">
        <v>60061812</v>
      </c>
      <c r="B216" s="8" t="s">
        <v>263</v>
      </c>
      <c r="C216" s="16">
        <v>-750</v>
      </c>
    </row>
    <row r="217" spans="1:3" ht="15.75" customHeight="1" thickBot="1" x14ac:dyDescent="0.3">
      <c r="A217" s="81">
        <v>60064765</v>
      </c>
      <c r="B217" s="33" t="s">
        <v>264</v>
      </c>
      <c r="C217" s="16">
        <v>-200</v>
      </c>
    </row>
    <row r="218" spans="1:3" ht="15.75" customHeight="1" thickBot="1" x14ac:dyDescent="0.3">
      <c r="A218" s="61"/>
      <c r="B218" s="26" t="s">
        <v>265</v>
      </c>
      <c r="C218" s="27">
        <f>SUM(C202:C217)</f>
        <v>121374</v>
      </c>
    </row>
    <row r="219" spans="1:3" ht="15.75" x14ac:dyDescent="0.25">
      <c r="A219" s="75">
        <v>60076046</v>
      </c>
      <c r="B219" s="31" t="s">
        <v>266</v>
      </c>
      <c r="C219" s="16">
        <v>-200</v>
      </c>
    </row>
    <row r="220" spans="1:3" ht="30" customHeight="1" x14ac:dyDescent="0.25">
      <c r="A220" s="76">
        <v>60075911</v>
      </c>
      <c r="B220" s="8" t="s">
        <v>267</v>
      </c>
      <c r="C220" s="9">
        <v>-175</v>
      </c>
    </row>
    <row r="221" spans="1:3" ht="15.75" customHeight="1" x14ac:dyDescent="0.25">
      <c r="A221" s="76">
        <v>60075970</v>
      </c>
      <c r="B221" s="8" t="s">
        <v>268</v>
      </c>
      <c r="C221" s="9">
        <v>-500</v>
      </c>
    </row>
    <row r="222" spans="1:3" ht="15.75" x14ac:dyDescent="0.25">
      <c r="A222" s="76">
        <v>60076089</v>
      </c>
      <c r="B222" s="8" t="s">
        <v>269</v>
      </c>
      <c r="C222" s="9">
        <v>46102</v>
      </c>
    </row>
    <row r="223" spans="1:3" ht="31.5" x14ac:dyDescent="0.25">
      <c r="A223" s="80" t="s">
        <v>270</v>
      </c>
      <c r="B223" s="8" t="s">
        <v>271</v>
      </c>
      <c r="C223" s="9">
        <v>-5000</v>
      </c>
    </row>
    <row r="224" spans="1:3" ht="15.75" x14ac:dyDescent="0.25">
      <c r="A224" s="80" t="s">
        <v>272</v>
      </c>
      <c r="B224" s="8" t="s">
        <v>273</v>
      </c>
      <c r="C224" s="9">
        <v>-1000</v>
      </c>
    </row>
    <row r="225" spans="1:3" ht="15.75" x14ac:dyDescent="0.25">
      <c r="A225" s="76">
        <v>75050081</v>
      </c>
      <c r="B225" s="8" t="s">
        <v>274</v>
      </c>
      <c r="C225" s="9">
        <v>-299</v>
      </c>
    </row>
    <row r="226" spans="1:3" ht="15.75" customHeight="1" x14ac:dyDescent="0.25">
      <c r="A226" s="79">
        <v>60084286</v>
      </c>
      <c r="B226" s="8" t="s">
        <v>275</v>
      </c>
      <c r="C226" s="9">
        <v>-100</v>
      </c>
    </row>
    <row r="227" spans="1:3" ht="30" customHeight="1" x14ac:dyDescent="0.25">
      <c r="A227" s="82">
        <v>60816759</v>
      </c>
      <c r="B227" s="11" t="s">
        <v>276</v>
      </c>
      <c r="C227" s="9">
        <v>36935</v>
      </c>
    </row>
    <row r="228" spans="1:3" ht="32.25" customHeight="1" x14ac:dyDescent="0.25">
      <c r="A228" s="83" t="s">
        <v>277</v>
      </c>
      <c r="B228" s="11" t="s">
        <v>278</v>
      </c>
      <c r="C228" s="9">
        <v>31493</v>
      </c>
    </row>
    <row r="229" spans="1:3" ht="15.75" customHeight="1" x14ac:dyDescent="0.25">
      <c r="A229" s="84" t="s">
        <v>279</v>
      </c>
      <c r="B229" s="11" t="s">
        <v>280</v>
      </c>
      <c r="C229" s="9">
        <v>-500</v>
      </c>
    </row>
    <row r="230" spans="1:3" ht="15.75" customHeight="1" x14ac:dyDescent="0.25">
      <c r="A230" s="82">
        <v>60816899</v>
      </c>
      <c r="B230" s="11" t="s">
        <v>281</v>
      </c>
      <c r="C230" s="9">
        <v>-2500</v>
      </c>
    </row>
    <row r="231" spans="1:3" ht="15.75" customHeight="1" x14ac:dyDescent="0.25">
      <c r="A231" s="79">
        <v>60869054</v>
      </c>
      <c r="B231" s="8" t="s">
        <v>282</v>
      </c>
      <c r="C231" s="9">
        <v>-1250</v>
      </c>
    </row>
    <row r="232" spans="1:3" ht="15.75" customHeight="1" x14ac:dyDescent="0.25">
      <c r="A232" s="77" t="s">
        <v>283</v>
      </c>
      <c r="B232" s="8" t="s">
        <v>284</v>
      </c>
      <c r="C232" s="9">
        <v>0</v>
      </c>
    </row>
    <row r="233" spans="1:3" ht="15.75" customHeight="1" x14ac:dyDescent="0.25">
      <c r="A233" s="79">
        <v>60869038</v>
      </c>
      <c r="B233" s="8" t="s">
        <v>285</v>
      </c>
      <c r="C233" s="9">
        <v>-750</v>
      </c>
    </row>
    <row r="234" spans="1:3" ht="30" customHeight="1" x14ac:dyDescent="0.25">
      <c r="A234" s="79">
        <v>60869861</v>
      </c>
      <c r="B234" s="8" t="s">
        <v>286</v>
      </c>
      <c r="C234" s="9">
        <v>-1600</v>
      </c>
    </row>
    <row r="235" spans="1:3" ht="15.75" customHeight="1" x14ac:dyDescent="0.25">
      <c r="A235" s="80" t="s">
        <v>287</v>
      </c>
      <c r="B235" s="8" t="s">
        <v>288</v>
      </c>
      <c r="C235" s="9">
        <v>-1050</v>
      </c>
    </row>
    <row r="236" spans="1:3" ht="15.75" customHeight="1" x14ac:dyDescent="0.25">
      <c r="A236" s="76">
        <v>60650494</v>
      </c>
      <c r="B236" s="8" t="s">
        <v>289</v>
      </c>
      <c r="C236" s="9">
        <v>-1228</v>
      </c>
    </row>
    <row r="237" spans="1:3" ht="15.75" customHeight="1" x14ac:dyDescent="0.25">
      <c r="A237" s="76">
        <v>60650478</v>
      </c>
      <c r="B237" s="8" t="s">
        <v>290</v>
      </c>
      <c r="C237" s="9">
        <v>-150</v>
      </c>
    </row>
    <row r="238" spans="1:3" ht="30" customHeight="1" x14ac:dyDescent="0.25">
      <c r="A238" s="76">
        <v>72549581</v>
      </c>
      <c r="B238" s="8" t="s">
        <v>291</v>
      </c>
      <c r="C238" s="9">
        <v>-750</v>
      </c>
    </row>
    <row r="239" spans="1:3" ht="15.75" customHeight="1" x14ac:dyDescent="0.25">
      <c r="A239" s="76">
        <v>60064790</v>
      </c>
      <c r="B239" s="8" t="s">
        <v>292</v>
      </c>
      <c r="C239" s="9">
        <v>-745</v>
      </c>
    </row>
    <row r="240" spans="1:3" ht="15.75" customHeight="1" x14ac:dyDescent="0.25">
      <c r="A240" s="76">
        <v>60061863</v>
      </c>
      <c r="B240" s="8" t="s">
        <v>293</v>
      </c>
      <c r="C240" s="9">
        <v>-268475</v>
      </c>
    </row>
    <row r="241" spans="1:3" ht="15.75" customHeight="1" x14ac:dyDescent="0.25">
      <c r="A241" s="80" t="s">
        <v>294</v>
      </c>
      <c r="B241" s="8" t="s">
        <v>295</v>
      </c>
      <c r="C241" s="9">
        <v>0</v>
      </c>
    </row>
    <row r="242" spans="1:3" ht="15.75" customHeight="1" x14ac:dyDescent="0.25">
      <c r="A242" s="76">
        <v>60061880</v>
      </c>
      <c r="B242" s="8" t="s">
        <v>296</v>
      </c>
      <c r="C242" s="9">
        <v>-250</v>
      </c>
    </row>
    <row r="243" spans="1:3" ht="15.75" customHeight="1" x14ac:dyDescent="0.25">
      <c r="A243" s="76">
        <v>60064781</v>
      </c>
      <c r="B243" s="8" t="s">
        <v>297</v>
      </c>
      <c r="C243" s="9">
        <v>-1501</v>
      </c>
    </row>
    <row r="244" spans="1:3" ht="15.75" customHeight="1" x14ac:dyDescent="0.25">
      <c r="A244" s="76">
        <v>60061855</v>
      </c>
      <c r="B244" s="8" t="s">
        <v>298</v>
      </c>
      <c r="C244" s="9">
        <v>-3500</v>
      </c>
    </row>
    <row r="245" spans="1:3" ht="15.75" customHeight="1" thickBot="1" x14ac:dyDescent="0.3">
      <c r="A245" s="81">
        <v>72549572</v>
      </c>
      <c r="B245" s="33" t="s">
        <v>299</v>
      </c>
      <c r="C245" s="9">
        <v>-375</v>
      </c>
    </row>
    <row r="246" spans="1:3" ht="15.75" customHeight="1" thickBot="1" x14ac:dyDescent="0.3">
      <c r="A246" s="61"/>
      <c r="B246" s="26" t="s">
        <v>300</v>
      </c>
      <c r="C246" s="27">
        <f>SUM(C219:C245)</f>
        <v>-177368</v>
      </c>
    </row>
    <row r="247" spans="1:3" ht="30.75" customHeight="1" x14ac:dyDescent="0.25">
      <c r="A247" s="80" t="s">
        <v>301</v>
      </c>
      <c r="B247" s="8" t="s">
        <v>302</v>
      </c>
      <c r="C247" s="16">
        <v>58351</v>
      </c>
    </row>
    <row r="248" spans="1:3" ht="30" customHeight="1" x14ac:dyDescent="0.25">
      <c r="A248" s="76">
        <v>60077590</v>
      </c>
      <c r="B248" s="8" t="s">
        <v>303</v>
      </c>
      <c r="C248" s="16">
        <v>-1849</v>
      </c>
    </row>
    <row r="249" spans="1:3" ht="15.75" customHeight="1" x14ac:dyDescent="0.25">
      <c r="A249" s="80" t="s">
        <v>304</v>
      </c>
      <c r="B249" s="8" t="s">
        <v>305</v>
      </c>
      <c r="C249" s="16">
        <v>-53564</v>
      </c>
    </row>
    <row r="250" spans="1:3" ht="15.75" customHeight="1" x14ac:dyDescent="0.25">
      <c r="A250" s="80" t="s">
        <v>306</v>
      </c>
      <c r="B250" s="8" t="s">
        <v>307</v>
      </c>
      <c r="C250" s="16">
        <v>-115</v>
      </c>
    </row>
    <row r="251" spans="1:3" ht="15.75" customHeight="1" x14ac:dyDescent="0.25">
      <c r="A251" s="80" t="s">
        <v>308</v>
      </c>
      <c r="B251" s="8" t="s">
        <v>309</v>
      </c>
      <c r="C251" s="16">
        <v>-500</v>
      </c>
    </row>
    <row r="252" spans="1:3" ht="15.75" customHeight="1" x14ac:dyDescent="0.25">
      <c r="A252" s="79">
        <v>13503308</v>
      </c>
      <c r="B252" s="8" t="s">
        <v>310</v>
      </c>
      <c r="C252" s="16">
        <v>-267475</v>
      </c>
    </row>
    <row r="253" spans="1:3" ht="15.75" customHeight="1" x14ac:dyDescent="0.25">
      <c r="A253" s="78">
        <v>14450917</v>
      </c>
      <c r="B253" s="11" t="s">
        <v>311</v>
      </c>
      <c r="C253" s="16">
        <v>-125</v>
      </c>
    </row>
    <row r="254" spans="1:3" ht="15.75" customHeight="1" x14ac:dyDescent="0.25">
      <c r="A254" s="83" t="s">
        <v>312</v>
      </c>
      <c r="B254" s="11" t="s">
        <v>313</v>
      </c>
      <c r="C254" s="16">
        <v>-199</v>
      </c>
    </row>
    <row r="255" spans="1:3" ht="15.75" customHeight="1" x14ac:dyDescent="0.25">
      <c r="A255" s="80" t="s">
        <v>314</v>
      </c>
      <c r="B255" s="8" t="s">
        <v>315</v>
      </c>
      <c r="C255" s="16">
        <v>-1000</v>
      </c>
    </row>
    <row r="256" spans="1:3" ht="15.75" customHeight="1" x14ac:dyDescent="0.25">
      <c r="A256" s="79">
        <v>14450402</v>
      </c>
      <c r="B256" s="8" t="s">
        <v>316</v>
      </c>
      <c r="C256" s="16">
        <v>-1200</v>
      </c>
    </row>
    <row r="257" spans="1:3" ht="15.75" customHeight="1" x14ac:dyDescent="0.25">
      <c r="A257" s="77" t="s">
        <v>317</v>
      </c>
      <c r="B257" s="8" t="s">
        <v>318</v>
      </c>
      <c r="C257" s="16">
        <v>42310</v>
      </c>
    </row>
    <row r="258" spans="1:3" ht="15.75" customHeight="1" x14ac:dyDescent="0.25">
      <c r="A258" s="77" t="s">
        <v>319</v>
      </c>
      <c r="B258" s="8" t="s">
        <v>320</v>
      </c>
      <c r="C258" s="16">
        <v>-1200</v>
      </c>
    </row>
    <row r="259" spans="1:3" ht="15.75" customHeight="1" x14ac:dyDescent="0.25">
      <c r="A259" s="80" t="s">
        <v>321</v>
      </c>
      <c r="B259" s="8" t="s">
        <v>322</v>
      </c>
      <c r="C259" s="16">
        <v>-2750</v>
      </c>
    </row>
    <row r="260" spans="1:3" ht="31.5" customHeight="1" x14ac:dyDescent="0.25">
      <c r="A260" s="76">
        <v>75050099</v>
      </c>
      <c r="B260" s="8" t="s">
        <v>323</v>
      </c>
      <c r="C260" s="16">
        <v>-479681</v>
      </c>
    </row>
    <row r="261" spans="1:3" ht="32.25" customHeight="1" thickBot="1" x14ac:dyDescent="0.3">
      <c r="A261" s="76">
        <v>12907731</v>
      </c>
      <c r="B261" s="8" t="s">
        <v>324</v>
      </c>
      <c r="C261" s="16">
        <v>-3000</v>
      </c>
    </row>
    <row r="262" spans="1:3" ht="15.75" customHeight="1" thickBot="1" x14ac:dyDescent="0.3">
      <c r="A262" s="67"/>
      <c r="B262" s="13" t="s">
        <v>325</v>
      </c>
      <c r="C262" s="34">
        <f>SUM(C247:C261)</f>
        <v>-711997</v>
      </c>
    </row>
    <row r="263" spans="1:3" ht="15.75" customHeight="1" thickBot="1" x14ac:dyDescent="0.3">
      <c r="A263" s="85">
        <v>60075902</v>
      </c>
      <c r="B263" s="35" t="s">
        <v>326</v>
      </c>
      <c r="C263" s="36">
        <v>-1000</v>
      </c>
    </row>
    <row r="264" spans="1:3" ht="15.75" customHeight="1" thickBot="1" x14ac:dyDescent="0.3">
      <c r="A264" s="61"/>
      <c r="B264" s="37" t="s">
        <v>327</v>
      </c>
      <c r="C264" s="34">
        <f>SUM(C263)</f>
        <v>-1000</v>
      </c>
    </row>
    <row r="265" spans="1:3" ht="15.75" customHeight="1" x14ac:dyDescent="0.25">
      <c r="A265" s="86">
        <v>60076127</v>
      </c>
      <c r="B265" s="38" t="s">
        <v>328</v>
      </c>
      <c r="C265" s="39">
        <v>-650</v>
      </c>
    </row>
    <row r="266" spans="1:3" ht="15.75" customHeight="1" x14ac:dyDescent="0.25">
      <c r="A266" s="87">
        <v>63284383</v>
      </c>
      <c r="B266" s="40" t="s">
        <v>329</v>
      </c>
      <c r="C266" s="41">
        <v>-122</v>
      </c>
    </row>
    <row r="267" spans="1:3" ht="15.75" customHeight="1" thickBot="1" x14ac:dyDescent="0.3">
      <c r="A267" s="87">
        <v>60650737</v>
      </c>
      <c r="B267" s="40" t="s">
        <v>330</v>
      </c>
      <c r="C267" s="41">
        <v>-340</v>
      </c>
    </row>
    <row r="268" spans="1:3" ht="15.75" customHeight="1" thickBot="1" x14ac:dyDescent="0.3">
      <c r="A268" s="88"/>
      <c r="B268" s="26" t="s">
        <v>331</v>
      </c>
      <c r="C268" s="42">
        <f>SUM(C265:C267)</f>
        <v>-1112</v>
      </c>
    </row>
    <row r="269" spans="1:3" ht="16.5" customHeight="1" thickBot="1" x14ac:dyDescent="0.3">
      <c r="A269" s="89">
        <v>60077646</v>
      </c>
      <c r="B269" s="43" t="s">
        <v>332</v>
      </c>
      <c r="C269" s="44">
        <v>-300</v>
      </c>
    </row>
    <row r="270" spans="1:3" ht="15.75" customHeight="1" thickBot="1" x14ac:dyDescent="0.3">
      <c r="A270" s="61"/>
      <c r="B270" s="26" t="s">
        <v>333</v>
      </c>
      <c r="C270" s="42">
        <f>SUM(C269:C269)</f>
        <v>-300</v>
      </c>
    </row>
    <row r="271" spans="1:3" ht="15.75" customHeight="1" x14ac:dyDescent="0.25">
      <c r="A271" s="89">
        <v>60076551</v>
      </c>
      <c r="B271" s="43" t="s">
        <v>334</v>
      </c>
      <c r="C271" s="44">
        <v>-750</v>
      </c>
    </row>
    <row r="272" spans="1:3" ht="15.75" customHeight="1" x14ac:dyDescent="0.25">
      <c r="A272" s="80" t="s">
        <v>335</v>
      </c>
      <c r="B272" s="8" t="s">
        <v>336</v>
      </c>
      <c r="C272" s="44">
        <v>-400</v>
      </c>
    </row>
    <row r="273" spans="1:3" ht="15.75" customHeight="1" x14ac:dyDescent="0.25">
      <c r="A273" s="76">
        <v>60076534</v>
      </c>
      <c r="B273" s="8" t="s">
        <v>337</v>
      </c>
      <c r="C273" s="44">
        <v>-875</v>
      </c>
    </row>
    <row r="274" spans="1:3" ht="15.75" customHeight="1" x14ac:dyDescent="0.25">
      <c r="A274" s="79">
        <v>60084375</v>
      </c>
      <c r="B274" s="8" t="s">
        <v>338</v>
      </c>
      <c r="C274" s="44">
        <v>-350</v>
      </c>
    </row>
    <row r="275" spans="1:3" ht="15.75" customHeight="1" x14ac:dyDescent="0.25">
      <c r="A275" s="79">
        <v>60084294</v>
      </c>
      <c r="B275" s="8" t="s">
        <v>339</v>
      </c>
      <c r="C275" s="44">
        <v>-300</v>
      </c>
    </row>
    <row r="276" spans="1:3" ht="15.75" customHeight="1" x14ac:dyDescent="0.25">
      <c r="A276" s="78">
        <v>60816830</v>
      </c>
      <c r="B276" s="11" t="s">
        <v>340</v>
      </c>
      <c r="C276" s="44">
        <v>-285</v>
      </c>
    </row>
    <row r="277" spans="1:3" ht="15.75" customHeight="1" x14ac:dyDescent="0.25">
      <c r="A277" s="82">
        <v>60816821</v>
      </c>
      <c r="B277" s="11" t="s">
        <v>341</v>
      </c>
      <c r="C277" s="44">
        <v>-950</v>
      </c>
    </row>
    <row r="278" spans="1:3" ht="15.75" customHeight="1" x14ac:dyDescent="0.25">
      <c r="A278" s="79">
        <v>60869968</v>
      </c>
      <c r="B278" s="8" t="s">
        <v>342</v>
      </c>
      <c r="C278" s="44">
        <v>-135</v>
      </c>
    </row>
    <row r="279" spans="1:3" ht="15.75" customHeight="1" x14ac:dyDescent="0.25">
      <c r="A279" s="76">
        <v>60650745</v>
      </c>
      <c r="B279" s="8" t="s">
        <v>343</v>
      </c>
      <c r="C279" s="44">
        <v>-73</v>
      </c>
    </row>
    <row r="280" spans="1:3" ht="15.75" customHeight="1" x14ac:dyDescent="0.25">
      <c r="A280" s="76">
        <v>70840628</v>
      </c>
      <c r="B280" s="8" t="s">
        <v>344</v>
      </c>
      <c r="C280" s="44">
        <v>-400</v>
      </c>
    </row>
    <row r="281" spans="1:3" ht="15.75" customHeight="1" x14ac:dyDescent="0.25">
      <c r="A281" s="76">
        <v>70848335</v>
      </c>
      <c r="B281" s="8" t="s">
        <v>345</v>
      </c>
      <c r="C281" s="44">
        <v>-145</v>
      </c>
    </row>
    <row r="282" spans="1:3" ht="15.75" customHeight="1" x14ac:dyDescent="0.25">
      <c r="A282" s="76">
        <v>70520232</v>
      </c>
      <c r="B282" s="8" t="s">
        <v>346</v>
      </c>
      <c r="C282" s="44">
        <v>-1000</v>
      </c>
    </row>
    <row r="283" spans="1:3" ht="15.75" customHeight="1" x14ac:dyDescent="0.25">
      <c r="A283" s="76">
        <v>70842531</v>
      </c>
      <c r="B283" s="8" t="s">
        <v>347</v>
      </c>
      <c r="C283" s="45">
        <v>-25</v>
      </c>
    </row>
    <row r="284" spans="1:3" ht="15.75" customHeight="1" thickBot="1" x14ac:dyDescent="0.3">
      <c r="A284" s="90"/>
      <c r="B284" s="51" t="s">
        <v>237</v>
      </c>
      <c r="C284" s="52">
        <f>SUM(C271:C283)</f>
        <v>-5688</v>
      </c>
    </row>
    <row r="285" spans="1:3" ht="15.75" customHeight="1" x14ac:dyDescent="0.25">
      <c r="A285" s="75">
        <v>60077638</v>
      </c>
      <c r="B285" s="31" t="s">
        <v>348</v>
      </c>
      <c r="C285" s="44">
        <v>-5500</v>
      </c>
    </row>
    <row r="286" spans="1:3" ht="15.75" customHeight="1" x14ac:dyDescent="0.25">
      <c r="A286" s="79">
        <v>42409152</v>
      </c>
      <c r="B286" s="8" t="s">
        <v>349</v>
      </c>
      <c r="C286" s="45">
        <v>-1500</v>
      </c>
    </row>
    <row r="287" spans="1:3" ht="15.75" customHeight="1" x14ac:dyDescent="0.25">
      <c r="A287" s="79">
        <v>60869941</v>
      </c>
      <c r="B287" s="8" t="s">
        <v>350</v>
      </c>
      <c r="C287" s="45">
        <v>-6250</v>
      </c>
    </row>
    <row r="288" spans="1:3" ht="15.75" customHeight="1" x14ac:dyDescent="0.25">
      <c r="A288" s="79">
        <v>75044498</v>
      </c>
      <c r="B288" s="8" t="s">
        <v>351</v>
      </c>
      <c r="C288" s="45">
        <v>-9000</v>
      </c>
    </row>
    <row r="289" spans="1:3" ht="15.75" customHeight="1" x14ac:dyDescent="0.25">
      <c r="A289" s="76">
        <v>47254891</v>
      </c>
      <c r="B289" s="8" t="s">
        <v>352</v>
      </c>
      <c r="C289" s="45">
        <v>-1675</v>
      </c>
    </row>
    <row r="290" spans="1:3" ht="15.75" customHeight="1" x14ac:dyDescent="0.25">
      <c r="A290" s="76">
        <v>60650834</v>
      </c>
      <c r="B290" s="8" t="s">
        <v>353</v>
      </c>
      <c r="C290" s="45">
        <v>-4000</v>
      </c>
    </row>
    <row r="291" spans="1:3" ht="15.75" customHeight="1" thickBot="1" x14ac:dyDescent="0.3">
      <c r="A291" s="76">
        <v>60061847</v>
      </c>
      <c r="B291" s="33" t="s">
        <v>354</v>
      </c>
      <c r="C291" s="45">
        <v>-8000</v>
      </c>
    </row>
    <row r="292" spans="1:3" ht="15.75" customHeight="1" thickBot="1" x14ac:dyDescent="0.3">
      <c r="A292" s="61"/>
      <c r="B292" s="13" t="s">
        <v>355</v>
      </c>
      <c r="C292" s="34">
        <f>SUM(C285:C291)</f>
        <v>-35925</v>
      </c>
    </row>
    <row r="293" spans="1:3" ht="15.75" customHeight="1" x14ac:dyDescent="0.25">
      <c r="A293" s="91"/>
      <c r="B293" s="46" t="s">
        <v>238</v>
      </c>
      <c r="C293" s="47">
        <f>SUM(C292,C284,C270,C268,C264,C262,C246,C218,C201,C197)</f>
        <v>-815102</v>
      </c>
    </row>
    <row r="294" spans="1:3" ht="15.75" customHeight="1" x14ac:dyDescent="0.25">
      <c r="B294" s="48"/>
    </row>
  </sheetData>
  <conditionalFormatting sqref="A196:B196 A263:B263 A269:B269">
    <cfRule type="cellIs" dxfId="17" priority="1" stopIfTrue="1" operator="equal">
      <formula>4322</formula>
    </cfRule>
    <cfRule type="cellIs" dxfId="16" priority="2" stopIfTrue="1" operator="equal">
      <formula>3421</formula>
    </cfRule>
    <cfRule type="cellIs" dxfId="15" priority="3" stopIfTrue="1" operator="equal">
      <formula>3131</formula>
    </cfRule>
    <cfRule type="cellIs" dxfId="14" priority="4" stopIfTrue="1" operator="equal">
      <formula>3147</formula>
    </cfRule>
    <cfRule type="cellIs" dxfId="13" priority="5" stopIfTrue="1" operator="equal">
      <formula>3146</formula>
    </cfRule>
    <cfRule type="cellIs" dxfId="12" priority="6" stopIfTrue="1" operator="equal">
      <formula>3142</formula>
    </cfRule>
    <cfRule type="cellIs" dxfId="11" priority="7" stopIfTrue="1" operator="equal">
      <formula>3126</formula>
    </cfRule>
    <cfRule type="cellIs" dxfId="10" priority="8" stopIfTrue="1" operator="equal">
      <formula>3123</formula>
    </cfRule>
    <cfRule type="cellIs" dxfId="9" priority="9" stopIfTrue="1" operator="equal">
      <formula>3122</formula>
    </cfRule>
  </conditionalFormatting>
  <conditionalFormatting sqref="A198:B200 A202:B217 A219:B245 A247:B261 A271:B283 A285:B291">
    <cfRule type="cellIs" dxfId="8" priority="10" stopIfTrue="1" operator="equal">
      <formula>4322</formula>
    </cfRule>
    <cfRule type="cellIs" dxfId="7" priority="11" stopIfTrue="1" operator="equal">
      <formula>3421</formula>
    </cfRule>
    <cfRule type="cellIs" dxfId="6" priority="12" stopIfTrue="1" operator="equal">
      <formula>3131</formula>
    </cfRule>
    <cfRule type="cellIs" dxfId="5" priority="13" stopIfTrue="1" operator="equal">
      <formula>3147</formula>
    </cfRule>
    <cfRule type="cellIs" dxfId="4" priority="14" stopIfTrue="1" operator="equal">
      <formula>3146</formula>
    </cfRule>
    <cfRule type="cellIs" dxfId="3" priority="15" stopIfTrue="1" operator="equal">
      <formula>3142</formula>
    </cfRule>
    <cfRule type="cellIs" dxfId="2" priority="16" stopIfTrue="1" operator="equal">
      <formula>3126</formula>
    </cfRule>
    <cfRule type="cellIs" dxfId="1" priority="17" stopIfTrue="1" operator="equal">
      <formula>3123</formula>
    </cfRule>
    <cfRule type="cellIs" dxfId="0" priority="18" stopIfTrue="1" operator="equal">
      <formula>3122</formula>
    </cfRule>
  </conditionalFormatting>
  <pageMargins left="0.7" right="0.7" top="0.75" bottom="0.75" header="0.3" footer="0.3"/>
  <pageSetup paperSize="9" scale="82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 úprava OŠMT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Gryczová Marie</dc:creator>
  <cp:lastModifiedBy>Lomský Radek</cp:lastModifiedBy>
  <cp:lastPrinted>2026-08-04T08:04:08Z</cp:lastPrinted>
  <dcterms:created xsi:type="dcterms:W3CDTF">2015-06-05T18:19:34Z</dcterms:created>
  <dcterms:modified xsi:type="dcterms:W3CDTF">2026-08-04T10:21:10Z</dcterms:modified>
</cp:coreProperties>
</file>