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P:\priv_groups\OEZI\OPRK\Dotace_2026\1. vlna\416 Podpora sportovní infrastruktury Lída V\ZK\"/>
    </mc:Choice>
  </mc:AlternateContent>
  <xr:revisionPtr revIDLastSave="0" documentId="13_ncr:1_{3D27B889-790D-4DB9-B6C5-F7E021020160}" xr6:coauthVersionLast="47" xr6:coauthVersionMax="47" xr10:uidLastSave="{00000000-0000-0000-0000-000000000000}"/>
  <bookViews>
    <workbookView xWindow="-120" yWindow="-120" windowWidth="29040" windowHeight="15720" xr2:uid="{A80899ED-02C9-4918-B212-644B05FBC521}"/>
  </bookViews>
  <sheets>
    <sheet name="List1" sheetId="1" r:id="rId1"/>
  </sheets>
  <definedNames>
    <definedName name="_xlnm._FilterDatabase" localSheetId="0" hidden="1">List1!$A$16:$R$46</definedName>
    <definedName name="_xlnm.Print_Titles" localSheetId="0">List1!$16:$16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1" i="1" l="1"/>
  <c r="G46" i="1"/>
  <c r="R31" i="1" l="1"/>
  <c r="R40" i="1"/>
  <c r="R45" i="1"/>
  <c r="R44" i="1"/>
  <c r="R43" i="1"/>
  <c r="R42" i="1"/>
  <c r="R41" i="1"/>
  <c r="R39" i="1"/>
  <c r="R38" i="1"/>
  <c r="R37" i="1"/>
  <c r="R36" i="1"/>
  <c r="R35" i="1"/>
  <c r="R34" i="1"/>
  <c r="R33" i="1"/>
  <c r="R32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</calcChain>
</file>

<file path=xl/sharedStrings.xml><?xml version="1.0" encoding="utf-8"?>
<sst xmlns="http://schemas.openxmlformats.org/spreadsheetml/2006/main" count="170" uniqueCount="125">
  <si>
    <t>Celkové náklady</t>
  </si>
  <si>
    <t>Poř. číslo</t>
  </si>
  <si>
    <t>Žadatel</t>
  </si>
  <si>
    <t>Obec/město</t>
  </si>
  <si>
    <t>Název projektu</t>
  </si>
  <si>
    <t xml:space="preserve">Celkové náklady </t>
  </si>
  <si>
    <t>Stav žádosti</t>
  </si>
  <si>
    <t>FC Vlachovo Březí, z.s.</t>
  </si>
  <si>
    <t>Vlachovo Březí</t>
  </si>
  <si>
    <t>Rekonstrukce a oprava sportoviště FC Vlachovo Březí, z.s. - Etapa III.</t>
  </si>
  <si>
    <t>FC Bechyně, z.s.</t>
  </si>
  <si>
    <t>Bechyně</t>
  </si>
  <si>
    <t>Rekonstrukce zábradlí před tribunou a pořízení výsledkové tabule</t>
  </si>
  <si>
    <t>Aeroklub Tábor, z.s.</t>
  </si>
  <si>
    <t>Tábor</t>
  </si>
  <si>
    <t>Rekonstrukce hangárových vrat</t>
  </si>
  <si>
    <t>TJ Spartak Trhové Sviny z.s.</t>
  </si>
  <si>
    <t>Trhové Sviny</t>
  </si>
  <si>
    <t>Kompletní rekonstrukce zázemí kabin pro mládež a rozhodčí na fotbalovém hřišti</t>
  </si>
  <si>
    <t>SK Lhenice, z.s.</t>
  </si>
  <si>
    <t>Lhenice</t>
  </si>
  <si>
    <t>Rekonstrukce prádelny a výměna plynového kotle SK Lhenice</t>
  </si>
  <si>
    <t>TJ TATRAN Lomnice nad Lužnicí, z.s.</t>
  </si>
  <si>
    <t>Lomnice nad Lužnicí</t>
  </si>
  <si>
    <t>STAVEBNÍ ÚPRAVY ZÁZEMÍ TJ TATRAN LOMNICE NAD LUŽNICÍ - umývárna a WC</t>
  </si>
  <si>
    <t>Veslařský klub Vajgar, z.s.</t>
  </si>
  <si>
    <t>Jindřichův Hradec</t>
  </si>
  <si>
    <t>Rekonstrukce šatny a sociálního zařízení pro letní provoz loděnice</t>
  </si>
  <si>
    <t>FC Velešín, z.s.</t>
  </si>
  <si>
    <t>Velešín</t>
  </si>
  <si>
    <t>Výměna stávající střešní krytiny na objektu kabin FC Velešín z.s.</t>
  </si>
  <si>
    <t>TĚLOVÝCHOVNÁ JEDNOTA LOKOMOTIVA z. s.</t>
  </si>
  <si>
    <t>České Budějovice</t>
  </si>
  <si>
    <t>Rekonstrukce třetiny šaten kopaná</t>
  </si>
  <si>
    <t>Tělovýchovná jednota Sokol Slavonice, z.s.</t>
  </si>
  <si>
    <t>Slavonice</t>
  </si>
  <si>
    <t>Zateplení části budovy a úprava vytápění posilovny na kuželně</t>
  </si>
  <si>
    <t>Fotbalový klub Protivín, z.s.</t>
  </si>
  <si>
    <t>Protivín</t>
  </si>
  <si>
    <t>Změna ústředního vytápění fotbalových šaten ve Sportovním areálu Protivín</t>
  </si>
  <si>
    <t>Tělovýchovná jednota Rapid Lásenice, spolek.</t>
  </si>
  <si>
    <t>Lásenice</t>
  </si>
  <si>
    <t>Rekonstrukce ohřevu TUV</t>
  </si>
  <si>
    <t>"Hluboká baseball &amp; softball club, z.s."</t>
  </si>
  <si>
    <t>Hluboká nad Vltavou</t>
  </si>
  <si>
    <t>Rekonstrukce a modernizace sociálního zázemí sportovišť v Parku Hluboká</t>
  </si>
  <si>
    <t>Město Borovany</t>
  </si>
  <si>
    <t>Borovany</t>
  </si>
  <si>
    <t>Oprava zázemí sportoviště TJ Sýmalka</t>
  </si>
  <si>
    <t>TJ Jiskra Třeboň, z.s.</t>
  </si>
  <si>
    <t>Třeboň</t>
  </si>
  <si>
    <t>Rekonstrukce oken a dveří</t>
  </si>
  <si>
    <t>Sokol Stachy,  z.s.</t>
  </si>
  <si>
    <t>Stachy</t>
  </si>
  <si>
    <t>Sokolská chata Zadov</t>
  </si>
  <si>
    <t>LezeTop s.r.o.</t>
  </si>
  <si>
    <t>Písek</t>
  </si>
  <si>
    <t>Obnova šaten a zázemí lezeckého centra</t>
  </si>
  <si>
    <t>Město Mirotice</t>
  </si>
  <si>
    <t>Mirotice</t>
  </si>
  <si>
    <t>Oprava šaten - Mirotice</t>
  </si>
  <si>
    <t>Aeroklub Strakonice, z. s.</t>
  </si>
  <si>
    <t>Strakonice</t>
  </si>
  <si>
    <t>Oprava střechy víceúčelové budovy Aeroklubu Strakonice</t>
  </si>
  <si>
    <t>TJ Slavoj Ledenice z.s.</t>
  </si>
  <si>
    <t>Ledenice</t>
  </si>
  <si>
    <t>Oprava sportovních šaten</t>
  </si>
  <si>
    <t>TJ Tatran Volary, z.s.</t>
  </si>
  <si>
    <t>Volary</t>
  </si>
  <si>
    <t>Oprava sportovního areálu TJ Tatran Volary, z.s.</t>
  </si>
  <si>
    <t>Aktiva management s.r.o.</t>
  </si>
  <si>
    <t>Oprava sociální zařízení ke sportovišti</t>
  </si>
  <si>
    <t>Obec Zbytiny</t>
  </si>
  <si>
    <t>Zbytiny</t>
  </si>
  <si>
    <t>Rekonstrukce půdních prostor zázemí TJ Zbytiny</t>
  </si>
  <si>
    <t>TJ Spartak Sezimovo Ústí z.s.</t>
  </si>
  <si>
    <t>Sezimovo Ústí</t>
  </si>
  <si>
    <t>Obnova a oprava zázemí Sportovní haly - Sezimovo Ústí</t>
  </si>
  <si>
    <t>Aeroklub Jindřichův Hradec z. s.</t>
  </si>
  <si>
    <t>Rekonstrukce elektroinstalace a osvětlení provozních budov</t>
  </si>
  <si>
    <t>FC ŠUMAVA FRYMBURK z.s.</t>
  </si>
  <si>
    <t>Frymburk</t>
  </si>
  <si>
    <t>Multifunkční přístřešek – zázemí sportoviště</t>
  </si>
  <si>
    <t>Obec Žabovřesky</t>
  </si>
  <si>
    <t>Žabovřesky</t>
  </si>
  <si>
    <t>Oprava střechy zázemí fotbalového hřiště</t>
  </si>
  <si>
    <t>TAEKWON-DO FIGHT CLUB z.s.</t>
  </si>
  <si>
    <t>Oprava Vstupního vestibulu tělocvičny Gladiators gym - Výstaviště ČB</t>
  </si>
  <si>
    <t>Tělovýchovná jednota Sokol Kamenný Újezd, z.s.</t>
  </si>
  <si>
    <t>Kamenný Újezd</t>
  </si>
  <si>
    <t>Rekonstrukce kabin, oplocení areálu</t>
  </si>
  <si>
    <t>Tělocvičná jednota Sokol České Budějovice</t>
  </si>
  <si>
    <t>Rekonstrukce šaten - sokolovna Suché Vrbné</t>
  </si>
  <si>
    <t>evidována - kompetní</t>
  </si>
  <si>
    <t>Plán rozvoje sportu</t>
  </si>
  <si>
    <t>Kvalita zpracování</t>
  </si>
  <si>
    <t>Využití sportoviště</t>
  </si>
  <si>
    <t>Dopad a přínos</t>
  </si>
  <si>
    <t>Rozpočet</t>
  </si>
  <si>
    <t>evidována - kompletní</t>
  </si>
  <si>
    <t>HODNOCENÉ ŽÁDOSTI</t>
  </si>
  <si>
    <t>Požadované prostředky dotace v Kč</t>
  </si>
  <si>
    <t>Navrhované prostředky dotace v Kč</t>
  </si>
  <si>
    <t>Název dotačního programu</t>
  </si>
  <si>
    <t>Celkový počet podaných žádostí v dotačním programu</t>
  </si>
  <si>
    <t>Požadované prostředky dotace</t>
  </si>
  <si>
    <t>Opatření č. 2</t>
  </si>
  <si>
    <t>REKONSTRUKCE A OPRAVY ZÁZEMÍ SPORTOVIŠŤ</t>
  </si>
  <si>
    <t>Počet podaných žádostí v opatření č. 2</t>
  </si>
  <si>
    <t>Počet formálně nesprávných nebo stornovaných žádostí podaných v opatření č. 2</t>
  </si>
  <si>
    <t>Počet hodnocených žádostí v opatření č. 2</t>
  </si>
  <si>
    <t>Navrhované prostředky dotace</t>
  </si>
  <si>
    <t>PODPORA SPORTOVNÍ INFRASTRUKTURY, 1. VÝZVA PRO ROK 2026</t>
  </si>
  <si>
    <t>Počet  žádostí navržených k poskytnutí dotace v opatření č. 2</t>
  </si>
  <si>
    <t>Poznámka</t>
  </si>
  <si>
    <t>Body</t>
  </si>
  <si>
    <t>nedoložená povinná příloha č. 5 vyjádření k záměru</t>
  </si>
  <si>
    <t>Celkové náklady v Kč</t>
  </si>
  <si>
    <t>evidována - neúplná</t>
  </si>
  <si>
    <t>FORMÁLNĚ A VĚCNĚ NESPRÁVNÉ ŽÁDOSTI</t>
  </si>
  <si>
    <t>neposkytnutí dotace</t>
  </si>
  <si>
    <t>Sazba dotace v %</t>
  </si>
  <si>
    <t xml:space="preserve">nedoložena povinná příloha č. 5 vyjádření stavebního úřadu </t>
  </si>
  <si>
    <t>Navýšená alokace dotačního programu</t>
  </si>
  <si>
    <t>Příloha č. 3 k návrhu č. 91/ZK/26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</si>
</sst>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1" x14ac:knownFonts="1">
    <font>
      <sz val="10"/>
      <name val="Arial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8"/>
      <name val="Calibri"/>
      <family val="2"/>
      <charset val="238"/>
    </font>
    <font>
      <sz val="9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4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center" textRotation="90" wrapText="1"/>
    </xf>
    <xf numFmtId="0" fontId="5" fillId="3" borderId="2" xfId="0" applyFont="1" applyFill="1" applyBorder="1" applyAlignment="1">
      <alignment horizontal="center" vertical="center" textRotation="90" wrapText="1"/>
    </xf>
    <xf numFmtId="0" fontId="5" fillId="4" borderId="2" xfId="0" applyFont="1" applyFill="1" applyBorder="1" applyAlignment="1">
      <alignment horizontal="center" vertical="center" textRotation="90" wrapText="1"/>
    </xf>
    <xf numFmtId="0" fontId="5" fillId="5" borderId="2" xfId="0" applyFont="1" applyFill="1" applyBorder="1" applyAlignment="1">
      <alignment horizontal="center" vertical="center" textRotation="90" wrapText="1"/>
    </xf>
    <xf numFmtId="0" fontId="5" fillId="6" borderId="3" xfId="0" applyFont="1" applyFill="1" applyBorder="1" applyAlignment="1">
      <alignment horizontal="center" vertical="center" textRotation="90" wrapText="1"/>
    </xf>
    <xf numFmtId="0" fontId="2" fillId="0" borderId="17" xfId="0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top" wrapText="1"/>
    </xf>
    <xf numFmtId="0" fontId="2" fillId="7" borderId="15" xfId="0" applyFont="1" applyFill="1" applyBorder="1" applyAlignment="1">
      <alignment horizontal="center" vertical="top"/>
    </xf>
    <xf numFmtId="0" fontId="2" fillId="7" borderId="17" xfId="0" applyFont="1" applyFill="1" applyBorder="1" applyAlignment="1">
      <alignment horizontal="center" vertical="center"/>
    </xf>
    <xf numFmtId="0" fontId="6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164" fontId="1" fillId="0" borderId="0" xfId="0" applyNumberFormat="1" applyFont="1" applyAlignment="1">
      <alignment horizontal="right"/>
    </xf>
    <xf numFmtId="0" fontId="7" fillId="0" borderId="0" xfId="0" applyFont="1"/>
    <xf numFmtId="9" fontId="6" fillId="0" borderId="0" xfId="0" applyNumberFormat="1" applyFont="1"/>
    <xf numFmtId="0" fontId="1" fillId="0" borderId="6" xfId="0" applyFont="1" applyBorder="1" applyAlignment="1">
      <alignment horizontal="right" vertical="center"/>
    </xf>
    <xf numFmtId="0" fontId="1" fillId="0" borderId="31" xfId="0" applyFont="1" applyBorder="1" applyAlignment="1">
      <alignment horizontal="right" vertical="center"/>
    </xf>
    <xf numFmtId="0" fontId="1" fillId="0" borderId="18" xfId="0" applyFont="1" applyBorder="1"/>
    <xf numFmtId="0" fontId="2" fillId="0" borderId="18" xfId="0" applyFont="1" applyBorder="1" applyAlignment="1">
      <alignment horizontal="center"/>
    </xf>
    <xf numFmtId="0" fontId="1" fillId="8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/>
    </xf>
    <xf numFmtId="0" fontId="2" fillId="0" borderId="38" xfId="0" applyFont="1" applyBorder="1" applyAlignment="1">
      <alignment horizontal="center" vertical="top"/>
    </xf>
    <xf numFmtId="0" fontId="2" fillId="0" borderId="22" xfId="0" applyFont="1" applyBorder="1" applyAlignment="1">
      <alignment horizontal="center" vertical="top" wrapText="1"/>
    </xf>
    <xf numFmtId="0" fontId="2" fillId="0" borderId="34" xfId="0" applyFont="1" applyBorder="1" applyAlignment="1">
      <alignment horizontal="center" vertical="top"/>
    </xf>
    <xf numFmtId="0" fontId="2" fillId="0" borderId="22" xfId="0" applyFont="1" applyBorder="1" applyAlignment="1">
      <alignment horizontal="center" vertical="top"/>
    </xf>
    <xf numFmtId="0" fontId="2" fillId="0" borderId="23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top"/>
    </xf>
    <xf numFmtId="0" fontId="2" fillId="0" borderId="40" xfId="0" applyFont="1" applyBorder="1" applyAlignment="1">
      <alignment horizontal="center" vertical="top"/>
    </xf>
    <xf numFmtId="0" fontId="2" fillId="0" borderId="31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/>
    </xf>
    <xf numFmtId="0" fontId="2" fillId="0" borderId="36" xfId="0" applyFont="1" applyBorder="1" applyAlignment="1">
      <alignment horizontal="center" vertical="top"/>
    </xf>
    <xf numFmtId="0" fontId="2" fillId="0" borderId="3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0" fontId="1" fillId="0" borderId="16" xfId="0" applyFont="1" applyBorder="1" applyAlignment="1">
      <alignment horizontal="center" vertical="center" wrapText="1"/>
    </xf>
    <xf numFmtId="4" fontId="4" fillId="0" borderId="22" xfId="0" applyNumberFormat="1" applyFont="1" applyBorder="1" applyAlignment="1">
      <alignment horizontal="right" vertical="center"/>
    </xf>
    <xf numFmtId="4" fontId="4" fillId="0" borderId="6" xfId="0" applyNumberFormat="1" applyFont="1" applyBorder="1" applyAlignment="1">
      <alignment horizontal="right" vertical="center"/>
    </xf>
    <xf numFmtId="4" fontId="4" fillId="0" borderId="31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4" fontId="2" fillId="0" borderId="6" xfId="0" applyNumberFormat="1" applyFont="1" applyBorder="1" applyAlignment="1">
      <alignment horizontal="right" vertical="center"/>
    </xf>
    <xf numFmtId="4" fontId="2" fillId="0" borderId="31" xfId="0" applyNumberFormat="1" applyFont="1" applyBorder="1" applyAlignment="1">
      <alignment horizontal="right" vertical="center"/>
    </xf>
    <xf numFmtId="4" fontId="2" fillId="7" borderId="22" xfId="0" applyNumberFormat="1" applyFont="1" applyFill="1" applyBorder="1" applyAlignment="1">
      <alignment horizontal="right" vertical="center"/>
    </xf>
    <xf numFmtId="2" fontId="2" fillId="0" borderId="22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/>
    </xf>
    <xf numFmtId="2" fontId="2" fillId="0" borderId="31" xfId="0" applyNumberFormat="1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top"/>
    </xf>
    <xf numFmtId="0" fontId="2" fillId="0" borderId="44" xfId="0" applyFont="1" applyBorder="1" applyAlignment="1">
      <alignment horizontal="center" vertical="top"/>
    </xf>
    <xf numFmtId="0" fontId="2" fillId="7" borderId="44" xfId="0" applyFont="1" applyFill="1" applyBorder="1" applyAlignment="1">
      <alignment horizontal="center" vertical="top"/>
    </xf>
    <xf numFmtId="0" fontId="2" fillId="0" borderId="45" xfId="0" applyFont="1" applyBorder="1" applyAlignment="1">
      <alignment horizontal="center" vertical="top"/>
    </xf>
    <xf numFmtId="0" fontId="2" fillId="0" borderId="2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right" vertical="center"/>
    </xf>
    <xf numFmtId="4" fontId="2" fillId="0" borderId="2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2" fontId="2" fillId="0" borderId="2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right"/>
    </xf>
    <xf numFmtId="0" fontId="1" fillId="0" borderId="33" xfId="0" applyFont="1" applyBorder="1"/>
    <xf numFmtId="0" fontId="2" fillId="0" borderId="34" xfId="0" applyFont="1" applyBorder="1"/>
    <xf numFmtId="0" fontId="2" fillId="0" borderId="35" xfId="0" applyFont="1" applyBorder="1"/>
    <xf numFmtId="0" fontId="2" fillId="0" borderId="4" xfId="0" applyFont="1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10" fillId="0" borderId="7" xfId="0" applyFont="1" applyBorder="1" applyAlignment="1">
      <alignment horizontal="center" vertical="center"/>
    </xf>
    <xf numFmtId="0" fontId="10" fillId="0" borderId="5" xfId="0" applyFont="1" applyBorder="1"/>
    <xf numFmtId="0" fontId="10" fillId="0" borderId="8" xfId="0" applyFont="1" applyBorder="1"/>
    <xf numFmtId="0" fontId="1" fillId="9" borderId="22" xfId="0" applyFont="1" applyFill="1" applyBorder="1" applyAlignment="1">
      <alignment horizontal="left"/>
    </xf>
    <xf numFmtId="0" fontId="2" fillId="9" borderId="22" xfId="0" applyFont="1" applyFill="1" applyBorder="1"/>
    <xf numFmtId="0" fontId="3" fillId="9" borderId="22" xfId="0" applyFont="1" applyFill="1" applyBorder="1"/>
    <xf numFmtId="0" fontId="3" fillId="9" borderId="41" xfId="0" applyFont="1" applyFill="1" applyBorder="1"/>
    <xf numFmtId="0" fontId="3" fillId="9" borderId="23" xfId="0" applyFont="1" applyFill="1" applyBorder="1"/>
    <xf numFmtId="164" fontId="8" fillId="9" borderId="6" xfId="0" applyNumberFormat="1" applyFont="1" applyFill="1" applyBorder="1" applyAlignment="1">
      <alignment horizontal="right"/>
    </xf>
    <xf numFmtId="164" fontId="9" fillId="9" borderId="6" xfId="0" applyNumberFormat="1" applyFont="1" applyFill="1" applyBorder="1" applyAlignment="1">
      <alignment horizontal="right"/>
    </xf>
    <xf numFmtId="0" fontId="0" fillId="9" borderId="6" xfId="0" applyFill="1" applyBorder="1"/>
    <xf numFmtId="0" fontId="0" fillId="9" borderId="42" xfId="0" applyFill="1" applyBorder="1"/>
    <xf numFmtId="0" fontId="0" fillId="9" borderId="26" xfId="0" applyFill="1" applyBorder="1"/>
    <xf numFmtId="164" fontId="1" fillId="9" borderId="6" xfId="0" applyNumberFormat="1" applyFont="1" applyFill="1" applyBorder="1" applyAlignment="1">
      <alignment horizontal="right"/>
    </xf>
    <xf numFmtId="0" fontId="2" fillId="9" borderId="6" xfId="0" applyFont="1" applyFill="1" applyBorder="1" applyAlignment="1">
      <alignment horizontal="right"/>
    </xf>
    <xf numFmtId="0" fontId="2" fillId="9" borderId="6" xfId="0" applyFont="1" applyFill="1" applyBorder="1"/>
    <xf numFmtId="0" fontId="1" fillId="0" borderId="6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6" xfId="0" applyFont="1" applyBorder="1"/>
    <xf numFmtId="0" fontId="3" fillId="0" borderId="6" xfId="0" applyFont="1" applyBorder="1"/>
    <xf numFmtId="0" fontId="3" fillId="0" borderId="42" xfId="0" applyFont="1" applyBorder="1"/>
    <xf numFmtId="0" fontId="3" fillId="0" borderId="26" xfId="0" applyFont="1" applyBorder="1"/>
    <xf numFmtId="0" fontId="1" fillId="0" borderId="24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164" fontId="1" fillId="0" borderId="6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0" fillId="0" borderId="6" xfId="0" applyBorder="1"/>
    <xf numFmtId="0" fontId="0" fillId="0" borderId="42" xfId="0" applyBorder="1"/>
    <xf numFmtId="0" fontId="0" fillId="0" borderId="26" xfId="0" applyBorder="1"/>
    <xf numFmtId="164" fontId="1" fillId="0" borderId="31" xfId="0" applyNumberFormat="1" applyFont="1" applyBorder="1" applyAlignment="1">
      <alignment horizontal="right" vertical="center"/>
    </xf>
    <xf numFmtId="0" fontId="2" fillId="0" borderId="31" xfId="0" applyFont="1" applyBorder="1" applyAlignment="1">
      <alignment horizontal="right" vertical="center"/>
    </xf>
    <xf numFmtId="0" fontId="0" fillId="0" borderId="31" xfId="0" applyBorder="1"/>
    <xf numFmtId="0" fontId="0" fillId="0" borderId="43" xfId="0" applyBorder="1"/>
    <xf numFmtId="0" fontId="0" fillId="0" borderId="32" xfId="0" applyBorder="1"/>
    <xf numFmtId="0" fontId="1" fillId="0" borderId="0" xfId="0" applyFont="1"/>
    <xf numFmtId="0" fontId="10" fillId="0" borderId="0" xfId="0" applyFont="1"/>
    <xf numFmtId="0" fontId="1" fillId="0" borderId="7" xfId="0" applyFont="1" applyBorder="1"/>
    <xf numFmtId="0" fontId="1" fillId="0" borderId="8" xfId="0" applyFont="1" applyBorder="1"/>
    <xf numFmtId="0" fontId="1" fillId="9" borderId="19" xfId="0" applyFont="1" applyFill="1" applyBorder="1" applyAlignment="1">
      <alignment horizontal="left"/>
    </xf>
    <xf numFmtId="0" fontId="2" fillId="9" borderId="20" xfId="0" applyFont="1" applyFill="1" applyBorder="1" applyAlignment="1">
      <alignment horizontal="left"/>
    </xf>
    <xf numFmtId="0" fontId="2" fillId="9" borderId="21" xfId="0" applyFont="1" applyFill="1" applyBorder="1" applyAlignment="1">
      <alignment horizontal="left"/>
    </xf>
    <xf numFmtId="0" fontId="1" fillId="9" borderId="24" xfId="0" applyFont="1" applyFill="1" applyBorder="1" applyAlignment="1">
      <alignment horizontal="left"/>
    </xf>
    <xf numFmtId="0" fontId="2" fillId="9" borderId="9" xfId="0" applyFont="1" applyFill="1" applyBorder="1" applyAlignment="1">
      <alignment horizontal="left"/>
    </xf>
    <xf numFmtId="0" fontId="2" fillId="9" borderId="10" xfId="0" applyFont="1" applyFill="1" applyBorder="1" applyAlignment="1">
      <alignment horizontal="left"/>
    </xf>
    <xf numFmtId="0" fontId="1" fillId="9" borderId="25" xfId="0" applyFont="1" applyFill="1" applyBorder="1" applyAlignment="1">
      <alignment horizontal="left" vertical="center"/>
    </xf>
    <xf numFmtId="0" fontId="2" fillId="9" borderId="11" xfId="0" applyFont="1" applyFill="1" applyBorder="1" applyAlignment="1">
      <alignment horizontal="left" vertical="center"/>
    </xf>
    <xf numFmtId="0" fontId="2" fillId="9" borderId="12" xfId="0" applyFont="1" applyFill="1" applyBorder="1" applyAlignment="1">
      <alignment horizontal="left" vertical="center"/>
    </xf>
    <xf numFmtId="0" fontId="2" fillId="9" borderId="27" xfId="0" applyFont="1" applyFill="1" applyBorder="1" applyAlignment="1">
      <alignment horizontal="left" vertical="center"/>
    </xf>
    <xf numFmtId="0" fontId="2" fillId="9" borderId="13" xfId="0" applyFont="1" applyFill="1" applyBorder="1" applyAlignment="1">
      <alignment horizontal="left" vertical="center"/>
    </xf>
    <xf numFmtId="0" fontId="2" fillId="9" borderId="14" xfId="0" applyFont="1" applyFill="1" applyBorder="1" applyAlignment="1">
      <alignment horizontal="left" vertical="center"/>
    </xf>
    <xf numFmtId="0" fontId="1" fillId="9" borderId="6" xfId="0" applyFont="1" applyFill="1" applyBorder="1" applyAlignment="1">
      <alignment horizontal="right" vertical="center"/>
    </xf>
    <xf numFmtId="0" fontId="2" fillId="9" borderId="6" xfId="0" applyFont="1" applyFill="1" applyBorder="1" applyAlignment="1">
      <alignment horizontal="right" vertical="center"/>
    </xf>
    <xf numFmtId="0" fontId="1" fillId="9" borderId="6" xfId="0" applyFont="1" applyFill="1" applyBorder="1"/>
    <xf numFmtId="0" fontId="1" fillId="0" borderId="24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</cellXfs>
  <cellStyles count="2">
    <cellStyle name="Normální" xfId="0" builtinId="0"/>
    <cellStyle name="normální 2" xfId="1" xr:uid="{006F7B5E-F389-402F-B4AE-ADB87A43E08B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3E981-7CB3-432A-9058-EAC7C2D11E6D}">
  <sheetPr>
    <pageSetUpPr fitToPage="1"/>
  </sheetPr>
  <dimension ref="A1:U52"/>
  <sheetViews>
    <sheetView tabSelected="1" zoomScale="86" zoomScaleNormal="86" workbookViewId="0">
      <selection sqref="A1:I1"/>
    </sheetView>
  </sheetViews>
  <sheetFormatPr defaultRowHeight="15" x14ac:dyDescent="0.25"/>
  <cols>
    <col min="1" max="1" width="10" style="2" customWidth="1"/>
    <col min="2" max="2" width="14.42578125" style="2" customWidth="1"/>
    <col min="3" max="3" width="26.5703125" style="2" customWidth="1"/>
    <col min="4" max="4" width="22.85546875" style="2" customWidth="1"/>
    <col min="5" max="5" width="17.85546875" style="2" customWidth="1"/>
    <col min="6" max="6" width="18" style="2" customWidth="1"/>
    <col min="7" max="7" width="17" style="2" customWidth="1"/>
    <col min="8" max="8" width="14.85546875" style="2" customWidth="1"/>
    <col min="9" max="9" width="15.5703125" style="2" customWidth="1"/>
    <col min="10" max="11" width="0" style="2" hidden="1" customWidth="1"/>
    <col min="12" max="12" width="10.42578125" style="2" hidden="1" customWidth="1"/>
    <col min="13" max="13" width="13" style="2" hidden="1" customWidth="1"/>
    <col min="14" max="16" width="0" style="2" hidden="1" customWidth="1"/>
    <col min="17" max="17" width="22.5703125" style="2" customWidth="1"/>
    <col min="18" max="16384" width="9.140625" style="2"/>
  </cols>
  <sheetData>
    <row r="1" spans="1:18" s="1" customFormat="1" x14ac:dyDescent="0.25">
      <c r="A1" s="123" t="s">
        <v>124</v>
      </c>
      <c r="B1" s="124"/>
      <c r="C1" s="124"/>
      <c r="D1" s="124"/>
      <c r="E1" s="124"/>
      <c r="F1" s="124"/>
      <c r="G1" s="124"/>
      <c r="H1" s="124"/>
      <c r="I1" s="124"/>
    </row>
    <row r="2" spans="1:18" s="1" customFormat="1" x14ac:dyDescent="0.25"/>
    <row r="3" spans="1:18" s="1" customFormat="1" ht="15.75" thickBot="1" x14ac:dyDescent="0.3"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</row>
    <row r="4" spans="1:18" s="1" customFormat="1" x14ac:dyDescent="0.25">
      <c r="A4" s="127" t="s">
        <v>103</v>
      </c>
      <c r="B4" s="128"/>
      <c r="C4" s="128"/>
      <c r="D4" s="129"/>
      <c r="E4" s="84" t="s">
        <v>112</v>
      </c>
      <c r="F4" s="85"/>
      <c r="G4" s="85"/>
      <c r="H4" s="85"/>
      <c r="I4" s="85"/>
      <c r="J4" s="85"/>
      <c r="K4" s="85"/>
      <c r="L4" s="85"/>
      <c r="M4" s="85"/>
      <c r="N4" s="85"/>
      <c r="O4" s="86"/>
      <c r="P4" s="86"/>
      <c r="Q4" s="87"/>
      <c r="R4" s="88"/>
    </row>
    <row r="5" spans="1:18" s="1" customFormat="1" x14ac:dyDescent="0.25">
      <c r="A5" s="130" t="s">
        <v>123</v>
      </c>
      <c r="B5" s="131"/>
      <c r="C5" s="131"/>
      <c r="D5" s="132"/>
      <c r="E5" s="89">
        <v>44500000</v>
      </c>
      <c r="F5" s="90"/>
      <c r="G5" s="90"/>
      <c r="H5" s="90"/>
      <c r="I5" s="90"/>
      <c r="J5" s="90"/>
      <c r="K5" s="90"/>
      <c r="L5" s="90"/>
      <c r="M5" s="90"/>
      <c r="N5" s="90"/>
      <c r="O5" s="91"/>
      <c r="P5" s="91"/>
      <c r="Q5" s="92"/>
      <c r="R5" s="93"/>
    </row>
    <row r="6" spans="1:18" s="1" customFormat="1" x14ac:dyDescent="0.25">
      <c r="A6" s="133" t="s">
        <v>104</v>
      </c>
      <c r="B6" s="134"/>
      <c r="C6" s="134"/>
      <c r="D6" s="135"/>
      <c r="E6" s="139">
        <v>216</v>
      </c>
      <c r="F6" s="141" t="s">
        <v>0</v>
      </c>
      <c r="G6" s="96"/>
      <c r="H6" s="94">
        <v>104435060</v>
      </c>
      <c r="I6" s="94"/>
      <c r="J6" s="94"/>
      <c r="K6" s="94"/>
      <c r="L6" s="94"/>
      <c r="M6" s="95"/>
      <c r="N6" s="96"/>
      <c r="O6" s="91"/>
      <c r="P6" s="91"/>
      <c r="Q6" s="92"/>
      <c r="R6" s="93"/>
    </row>
    <row r="7" spans="1:18" s="1" customFormat="1" x14ac:dyDescent="0.25">
      <c r="A7" s="136"/>
      <c r="B7" s="137"/>
      <c r="C7" s="137"/>
      <c r="D7" s="138"/>
      <c r="E7" s="140"/>
      <c r="F7" s="141" t="s">
        <v>105</v>
      </c>
      <c r="G7" s="96"/>
      <c r="H7" s="94">
        <v>75998995.950000003</v>
      </c>
      <c r="I7" s="94"/>
      <c r="J7" s="94"/>
      <c r="K7" s="94"/>
      <c r="L7" s="94"/>
      <c r="M7" s="95"/>
      <c r="N7" s="96"/>
      <c r="O7" s="91"/>
      <c r="P7" s="91"/>
      <c r="Q7" s="92"/>
      <c r="R7" s="93"/>
    </row>
    <row r="8" spans="1:18" s="1" customFormat="1" x14ac:dyDescent="0.25">
      <c r="A8" s="142" t="s">
        <v>106</v>
      </c>
      <c r="B8" s="143"/>
      <c r="C8" s="143"/>
      <c r="D8" s="144"/>
      <c r="E8" s="97" t="s">
        <v>107</v>
      </c>
      <c r="F8" s="98"/>
      <c r="G8" s="98"/>
      <c r="H8" s="98"/>
      <c r="I8" s="98"/>
      <c r="J8" s="98"/>
      <c r="K8" s="98"/>
      <c r="L8" s="98"/>
      <c r="M8" s="98"/>
      <c r="N8" s="99"/>
      <c r="O8" s="100"/>
      <c r="P8" s="100"/>
      <c r="Q8" s="101"/>
      <c r="R8" s="102"/>
    </row>
    <row r="9" spans="1:18" s="1" customFormat="1" x14ac:dyDescent="0.25">
      <c r="A9" s="103" t="s">
        <v>108</v>
      </c>
      <c r="B9" s="104"/>
      <c r="C9" s="104"/>
      <c r="D9" s="105"/>
      <c r="E9" s="26">
        <v>30</v>
      </c>
      <c r="F9" s="106" t="s">
        <v>105</v>
      </c>
      <c r="G9" s="107"/>
      <c r="H9" s="113">
        <v>14040579.24</v>
      </c>
      <c r="I9" s="113"/>
      <c r="J9" s="113"/>
      <c r="K9" s="113"/>
      <c r="L9" s="113"/>
      <c r="M9" s="114"/>
      <c r="N9" s="114"/>
      <c r="O9" s="115"/>
      <c r="P9" s="115"/>
      <c r="Q9" s="116"/>
      <c r="R9" s="117"/>
    </row>
    <row r="10" spans="1:18" s="1" customFormat="1" x14ac:dyDescent="0.25">
      <c r="A10" s="103" t="s">
        <v>109</v>
      </c>
      <c r="B10" s="104"/>
      <c r="C10" s="104"/>
      <c r="D10" s="105"/>
      <c r="E10" s="26">
        <v>1</v>
      </c>
      <c r="F10" s="106" t="s">
        <v>105</v>
      </c>
      <c r="G10" s="107"/>
      <c r="H10" s="113">
        <v>150000</v>
      </c>
      <c r="I10" s="113"/>
      <c r="J10" s="113"/>
      <c r="K10" s="113"/>
      <c r="L10" s="113"/>
      <c r="M10" s="114"/>
      <c r="N10" s="114"/>
      <c r="O10" s="115"/>
      <c r="P10" s="115"/>
      <c r="Q10" s="116"/>
      <c r="R10" s="117"/>
    </row>
    <row r="11" spans="1:18" s="1" customFormat="1" x14ac:dyDescent="0.25">
      <c r="A11" s="103" t="s">
        <v>110</v>
      </c>
      <c r="B11" s="104"/>
      <c r="C11" s="104"/>
      <c r="D11" s="105"/>
      <c r="E11" s="26">
        <v>29</v>
      </c>
      <c r="F11" s="106" t="s">
        <v>105</v>
      </c>
      <c r="G11" s="107"/>
      <c r="H11" s="113">
        <v>13890579.24</v>
      </c>
      <c r="I11" s="113"/>
      <c r="J11" s="113"/>
      <c r="K11" s="113"/>
      <c r="L11" s="113"/>
      <c r="M11" s="114"/>
      <c r="N11" s="114"/>
      <c r="O11" s="115"/>
      <c r="P11" s="115"/>
      <c r="Q11" s="116"/>
      <c r="R11" s="117"/>
    </row>
    <row r="12" spans="1:18" s="1" customFormat="1" ht="15.75" thickBot="1" x14ac:dyDescent="0.3">
      <c r="A12" s="108" t="s">
        <v>113</v>
      </c>
      <c r="B12" s="109"/>
      <c r="C12" s="109"/>
      <c r="D12" s="110"/>
      <c r="E12" s="27">
        <v>28</v>
      </c>
      <c r="F12" s="111" t="s">
        <v>111</v>
      </c>
      <c r="G12" s="112"/>
      <c r="H12" s="118">
        <v>13000000</v>
      </c>
      <c r="I12" s="118"/>
      <c r="J12" s="118"/>
      <c r="K12" s="118"/>
      <c r="L12" s="118"/>
      <c r="M12" s="119"/>
      <c r="N12" s="119"/>
      <c r="O12" s="120"/>
      <c r="P12" s="120"/>
      <c r="Q12" s="121"/>
      <c r="R12" s="122"/>
    </row>
    <row r="13" spans="1:18" s="1" customFormat="1" x14ac:dyDescent="0.25">
      <c r="A13" s="21"/>
      <c r="B13" s="21"/>
      <c r="C13" s="21"/>
      <c r="D13" s="21"/>
      <c r="E13" s="22"/>
      <c r="F13" s="22"/>
      <c r="G13" s="21"/>
      <c r="H13" s="21"/>
      <c r="I13" s="23"/>
      <c r="L13" s="24"/>
      <c r="M13" s="25"/>
    </row>
    <row r="14" spans="1:18" ht="15.75" thickBot="1" x14ac:dyDescent="0.3"/>
    <row r="15" spans="1:18" ht="15.75" thickBot="1" x14ac:dyDescent="0.3">
      <c r="A15" s="125" t="s">
        <v>100</v>
      </c>
      <c r="B15" s="126"/>
      <c r="G15" s="29"/>
    </row>
    <row r="16" spans="1:18" s="7" customFormat="1" ht="80.25" customHeight="1" thickBot="1" x14ac:dyDescent="0.25">
      <c r="A16" s="3" t="s">
        <v>1</v>
      </c>
      <c r="B16" s="4" t="s">
        <v>2</v>
      </c>
      <c r="C16" s="4" t="s">
        <v>3</v>
      </c>
      <c r="D16" s="4" t="s">
        <v>4</v>
      </c>
      <c r="E16" s="4" t="s">
        <v>117</v>
      </c>
      <c r="F16" s="4" t="s">
        <v>101</v>
      </c>
      <c r="G16" s="4" t="s">
        <v>102</v>
      </c>
      <c r="H16" s="4" t="s">
        <v>121</v>
      </c>
      <c r="I16" s="5" t="s">
        <v>6</v>
      </c>
      <c r="J16" s="6"/>
      <c r="K16" s="6"/>
      <c r="L16" s="11" t="s">
        <v>94</v>
      </c>
      <c r="M16" s="12" t="s">
        <v>95</v>
      </c>
      <c r="N16" s="13" t="s">
        <v>96</v>
      </c>
      <c r="O16" s="14" t="s">
        <v>97</v>
      </c>
      <c r="P16" s="15" t="s">
        <v>98</v>
      </c>
      <c r="Q16" s="5" t="s">
        <v>114</v>
      </c>
      <c r="R16" s="48" t="s">
        <v>115</v>
      </c>
    </row>
    <row r="17" spans="1:18" s="9" customFormat="1" ht="77.25" customHeight="1" x14ac:dyDescent="0.2">
      <c r="A17" s="33">
        <v>1</v>
      </c>
      <c r="B17" s="34" t="s">
        <v>7</v>
      </c>
      <c r="C17" s="34" t="s">
        <v>8</v>
      </c>
      <c r="D17" s="34" t="s">
        <v>9</v>
      </c>
      <c r="E17" s="49">
        <v>1000000</v>
      </c>
      <c r="F17" s="52">
        <v>800000</v>
      </c>
      <c r="G17" s="55">
        <v>800000</v>
      </c>
      <c r="H17" s="56">
        <f t="shared" ref="H17:H45" si="0">ROUND((F17/E17)*100,2)</f>
        <v>80</v>
      </c>
      <c r="I17" s="64" t="s">
        <v>93</v>
      </c>
      <c r="J17" s="35"/>
      <c r="K17" s="35"/>
      <c r="L17" s="36">
        <v>10</v>
      </c>
      <c r="M17" s="36">
        <v>20</v>
      </c>
      <c r="N17" s="36">
        <v>30</v>
      </c>
      <c r="O17" s="36">
        <v>50</v>
      </c>
      <c r="P17" s="36">
        <v>20</v>
      </c>
      <c r="Q17" s="60"/>
      <c r="R17" s="37">
        <f t="shared" ref="R17:R45" si="1">SUM(L17:P17)</f>
        <v>130</v>
      </c>
    </row>
    <row r="18" spans="1:18" s="9" customFormat="1" ht="79.5" customHeight="1" x14ac:dyDescent="0.2">
      <c r="A18" s="38">
        <v>2</v>
      </c>
      <c r="B18" s="8" t="s">
        <v>10</v>
      </c>
      <c r="C18" s="8" t="s">
        <v>11</v>
      </c>
      <c r="D18" s="8" t="s">
        <v>12</v>
      </c>
      <c r="E18" s="50">
        <v>1000000</v>
      </c>
      <c r="F18" s="53">
        <v>800000</v>
      </c>
      <c r="G18" s="53">
        <v>800000</v>
      </c>
      <c r="H18" s="57">
        <f t="shared" si="0"/>
        <v>80</v>
      </c>
      <c r="I18" s="65" t="s">
        <v>93</v>
      </c>
      <c r="L18" s="10">
        <v>10</v>
      </c>
      <c r="M18" s="10">
        <v>20</v>
      </c>
      <c r="N18" s="10">
        <v>30</v>
      </c>
      <c r="O18" s="10">
        <v>50</v>
      </c>
      <c r="P18" s="10">
        <v>20</v>
      </c>
      <c r="Q18" s="61"/>
      <c r="R18" s="16">
        <f t="shared" si="1"/>
        <v>130</v>
      </c>
    </row>
    <row r="19" spans="1:18" s="9" customFormat="1" ht="82.5" customHeight="1" x14ac:dyDescent="0.2">
      <c r="A19" s="38">
        <v>3</v>
      </c>
      <c r="B19" s="8" t="s">
        <v>13</v>
      </c>
      <c r="C19" s="8" t="s">
        <v>14</v>
      </c>
      <c r="D19" s="8" t="s">
        <v>15</v>
      </c>
      <c r="E19" s="50">
        <v>999500</v>
      </c>
      <c r="F19" s="53">
        <v>799600</v>
      </c>
      <c r="G19" s="53">
        <v>795000</v>
      </c>
      <c r="H19" s="58">
        <f t="shared" si="0"/>
        <v>80</v>
      </c>
      <c r="I19" s="65" t="s">
        <v>93</v>
      </c>
      <c r="L19" s="10">
        <v>10</v>
      </c>
      <c r="M19" s="10">
        <v>20</v>
      </c>
      <c r="N19" s="10">
        <v>30</v>
      </c>
      <c r="O19" s="10">
        <v>50</v>
      </c>
      <c r="P19" s="10">
        <v>20</v>
      </c>
      <c r="Q19" s="61"/>
      <c r="R19" s="16">
        <f t="shared" si="1"/>
        <v>130</v>
      </c>
    </row>
    <row r="20" spans="1:18" s="9" customFormat="1" ht="63" customHeight="1" x14ac:dyDescent="0.2">
      <c r="A20" s="38">
        <v>4</v>
      </c>
      <c r="B20" s="8" t="s">
        <v>16</v>
      </c>
      <c r="C20" s="8" t="s">
        <v>17</v>
      </c>
      <c r="D20" s="8" t="s">
        <v>18</v>
      </c>
      <c r="E20" s="50">
        <v>471537</v>
      </c>
      <c r="F20" s="53">
        <v>377229</v>
      </c>
      <c r="G20" s="53">
        <v>375000</v>
      </c>
      <c r="H20" s="58">
        <f t="shared" si="0"/>
        <v>80</v>
      </c>
      <c r="I20" s="65" t="s">
        <v>93</v>
      </c>
      <c r="L20" s="10">
        <v>10</v>
      </c>
      <c r="M20" s="10">
        <v>20</v>
      </c>
      <c r="N20" s="10">
        <v>30</v>
      </c>
      <c r="O20" s="10">
        <v>50</v>
      </c>
      <c r="P20" s="10">
        <v>20</v>
      </c>
      <c r="Q20" s="61"/>
      <c r="R20" s="16">
        <f t="shared" si="1"/>
        <v>130</v>
      </c>
    </row>
    <row r="21" spans="1:18" s="9" customFormat="1" ht="81" customHeight="1" x14ac:dyDescent="0.2">
      <c r="A21" s="38">
        <v>5</v>
      </c>
      <c r="B21" s="8" t="s">
        <v>19</v>
      </c>
      <c r="C21" s="8" t="s">
        <v>20</v>
      </c>
      <c r="D21" s="8" t="s">
        <v>21</v>
      </c>
      <c r="E21" s="50">
        <v>575000</v>
      </c>
      <c r="F21" s="53">
        <v>460000</v>
      </c>
      <c r="G21" s="53">
        <v>460000</v>
      </c>
      <c r="H21" s="58">
        <f t="shared" si="0"/>
        <v>80</v>
      </c>
      <c r="I21" s="65" t="s">
        <v>93</v>
      </c>
      <c r="L21" s="10">
        <v>10</v>
      </c>
      <c r="M21" s="10">
        <v>20</v>
      </c>
      <c r="N21" s="10">
        <v>30</v>
      </c>
      <c r="O21" s="10">
        <v>50</v>
      </c>
      <c r="P21" s="10">
        <v>20</v>
      </c>
      <c r="Q21" s="61"/>
      <c r="R21" s="16">
        <f t="shared" si="1"/>
        <v>130</v>
      </c>
    </row>
    <row r="22" spans="1:18" s="9" customFormat="1" ht="79.5" customHeight="1" x14ac:dyDescent="0.2">
      <c r="A22" s="38">
        <v>6</v>
      </c>
      <c r="B22" s="8" t="s">
        <v>22</v>
      </c>
      <c r="C22" s="8" t="s">
        <v>23</v>
      </c>
      <c r="D22" s="8" t="s">
        <v>24</v>
      </c>
      <c r="E22" s="50">
        <v>750625</v>
      </c>
      <c r="F22" s="53">
        <v>600500</v>
      </c>
      <c r="G22" s="53">
        <v>475000</v>
      </c>
      <c r="H22" s="58">
        <f t="shared" si="0"/>
        <v>80</v>
      </c>
      <c r="I22" s="65" t="s">
        <v>93</v>
      </c>
      <c r="L22" s="10">
        <v>10</v>
      </c>
      <c r="M22" s="10">
        <v>15</v>
      </c>
      <c r="N22" s="10">
        <v>30</v>
      </c>
      <c r="O22" s="10">
        <v>40</v>
      </c>
      <c r="P22" s="10">
        <v>10</v>
      </c>
      <c r="Q22" s="61"/>
      <c r="R22" s="16">
        <f t="shared" si="1"/>
        <v>105</v>
      </c>
    </row>
    <row r="23" spans="1:18" s="9" customFormat="1" ht="89.25" customHeight="1" x14ac:dyDescent="0.2">
      <c r="A23" s="38">
        <v>7</v>
      </c>
      <c r="B23" s="8" t="s">
        <v>25</v>
      </c>
      <c r="C23" s="8" t="s">
        <v>26</v>
      </c>
      <c r="D23" s="8" t="s">
        <v>27</v>
      </c>
      <c r="E23" s="50">
        <v>420788</v>
      </c>
      <c r="F23" s="53">
        <v>336630</v>
      </c>
      <c r="G23" s="53">
        <v>335000</v>
      </c>
      <c r="H23" s="58">
        <f t="shared" si="0"/>
        <v>80</v>
      </c>
      <c r="I23" s="65" t="s">
        <v>93</v>
      </c>
      <c r="L23" s="10">
        <v>10</v>
      </c>
      <c r="M23" s="10">
        <v>20</v>
      </c>
      <c r="N23" s="10">
        <v>25</v>
      </c>
      <c r="O23" s="10">
        <v>50</v>
      </c>
      <c r="P23" s="10">
        <v>20</v>
      </c>
      <c r="Q23" s="61"/>
      <c r="R23" s="16">
        <f t="shared" si="1"/>
        <v>125</v>
      </c>
    </row>
    <row r="24" spans="1:18" s="9" customFormat="1" ht="65.25" customHeight="1" x14ac:dyDescent="0.2">
      <c r="A24" s="38">
        <v>8</v>
      </c>
      <c r="B24" s="8" t="s">
        <v>28</v>
      </c>
      <c r="C24" s="8" t="s">
        <v>29</v>
      </c>
      <c r="D24" s="8" t="s">
        <v>30</v>
      </c>
      <c r="E24" s="50">
        <v>394329</v>
      </c>
      <c r="F24" s="53">
        <v>315463</v>
      </c>
      <c r="G24" s="53">
        <v>280000</v>
      </c>
      <c r="H24" s="58">
        <f t="shared" si="0"/>
        <v>80</v>
      </c>
      <c r="I24" s="65" t="s">
        <v>93</v>
      </c>
      <c r="L24" s="10">
        <v>10</v>
      </c>
      <c r="M24" s="10">
        <v>20</v>
      </c>
      <c r="N24" s="10">
        <v>30</v>
      </c>
      <c r="O24" s="10">
        <v>40</v>
      </c>
      <c r="P24" s="10">
        <v>20</v>
      </c>
      <c r="Q24" s="61"/>
      <c r="R24" s="16">
        <f t="shared" si="1"/>
        <v>120</v>
      </c>
    </row>
    <row r="25" spans="1:18" s="9" customFormat="1" ht="60.75" customHeight="1" x14ac:dyDescent="0.2">
      <c r="A25" s="38">
        <v>9</v>
      </c>
      <c r="B25" s="8" t="s">
        <v>31</v>
      </c>
      <c r="C25" s="8" t="s">
        <v>32</v>
      </c>
      <c r="D25" s="8" t="s">
        <v>33</v>
      </c>
      <c r="E25" s="50">
        <v>1000000</v>
      </c>
      <c r="F25" s="53">
        <v>800000</v>
      </c>
      <c r="G25" s="53">
        <v>800000</v>
      </c>
      <c r="H25" s="58">
        <f t="shared" si="0"/>
        <v>80</v>
      </c>
      <c r="I25" s="65" t="s">
        <v>93</v>
      </c>
      <c r="L25" s="10">
        <v>10</v>
      </c>
      <c r="M25" s="10">
        <v>15</v>
      </c>
      <c r="N25" s="10">
        <v>30</v>
      </c>
      <c r="O25" s="10">
        <v>50</v>
      </c>
      <c r="P25" s="10">
        <v>20</v>
      </c>
      <c r="Q25" s="61"/>
      <c r="R25" s="16">
        <f t="shared" si="1"/>
        <v>125</v>
      </c>
    </row>
    <row r="26" spans="1:18" s="9" customFormat="1" ht="77.25" customHeight="1" x14ac:dyDescent="0.2">
      <c r="A26" s="38">
        <v>10</v>
      </c>
      <c r="B26" s="8" t="s">
        <v>34</v>
      </c>
      <c r="C26" s="8" t="s">
        <v>35</v>
      </c>
      <c r="D26" s="8" t="s">
        <v>36</v>
      </c>
      <c r="E26" s="50">
        <v>193750</v>
      </c>
      <c r="F26" s="53">
        <v>155000</v>
      </c>
      <c r="G26" s="53">
        <v>155000</v>
      </c>
      <c r="H26" s="58">
        <f t="shared" si="0"/>
        <v>80</v>
      </c>
      <c r="I26" s="65" t="s">
        <v>93</v>
      </c>
      <c r="L26" s="10">
        <v>10</v>
      </c>
      <c r="M26" s="10">
        <v>20</v>
      </c>
      <c r="N26" s="10">
        <v>30</v>
      </c>
      <c r="O26" s="10">
        <v>50</v>
      </c>
      <c r="P26" s="10">
        <v>20</v>
      </c>
      <c r="Q26" s="61"/>
      <c r="R26" s="16">
        <f t="shared" si="1"/>
        <v>130</v>
      </c>
    </row>
    <row r="27" spans="1:18" s="9" customFormat="1" ht="60" x14ac:dyDescent="0.2">
      <c r="A27" s="38">
        <v>11</v>
      </c>
      <c r="B27" s="8" t="s">
        <v>37</v>
      </c>
      <c r="C27" s="8" t="s">
        <v>38</v>
      </c>
      <c r="D27" s="8" t="s">
        <v>39</v>
      </c>
      <c r="E27" s="50">
        <v>593750</v>
      </c>
      <c r="F27" s="53">
        <v>475000</v>
      </c>
      <c r="G27" s="53">
        <v>475000</v>
      </c>
      <c r="H27" s="58">
        <f t="shared" si="0"/>
        <v>80</v>
      </c>
      <c r="I27" s="65" t="s">
        <v>93</v>
      </c>
      <c r="L27" s="10">
        <v>10</v>
      </c>
      <c r="M27" s="10">
        <v>20</v>
      </c>
      <c r="N27" s="10">
        <v>30</v>
      </c>
      <c r="O27" s="10">
        <v>50</v>
      </c>
      <c r="P27" s="10">
        <v>20</v>
      </c>
      <c r="Q27" s="61"/>
      <c r="R27" s="16">
        <f t="shared" si="1"/>
        <v>130</v>
      </c>
    </row>
    <row r="28" spans="1:18" s="9" customFormat="1" ht="60" x14ac:dyDescent="0.2">
      <c r="A28" s="38">
        <v>12</v>
      </c>
      <c r="B28" s="8" t="s">
        <v>40</v>
      </c>
      <c r="C28" s="8" t="s">
        <v>41</v>
      </c>
      <c r="D28" s="8" t="s">
        <v>42</v>
      </c>
      <c r="E28" s="50">
        <v>327637</v>
      </c>
      <c r="F28" s="53">
        <v>262109.55</v>
      </c>
      <c r="G28" s="53">
        <v>260000</v>
      </c>
      <c r="H28" s="58">
        <f t="shared" si="0"/>
        <v>80</v>
      </c>
      <c r="I28" s="65" t="s">
        <v>93</v>
      </c>
      <c r="L28" s="10">
        <v>10</v>
      </c>
      <c r="M28" s="10">
        <v>20</v>
      </c>
      <c r="N28" s="10">
        <v>30</v>
      </c>
      <c r="O28" s="10">
        <v>50</v>
      </c>
      <c r="P28" s="10">
        <v>20</v>
      </c>
      <c r="Q28" s="61"/>
      <c r="R28" s="16">
        <f t="shared" si="1"/>
        <v>130</v>
      </c>
    </row>
    <row r="29" spans="1:18" s="9" customFormat="1" ht="82.5" customHeight="1" x14ac:dyDescent="0.2">
      <c r="A29" s="38">
        <v>13</v>
      </c>
      <c r="B29" s="8" t="s">
        <v>43</v>
      </c>
      <c r="C29" s="8" t="s">
        <v>44</v>
      </c>
      <c r="D29" s="8" t="s">
        <v>45</v>
      </c>
      <c r="E29" s="50">
        <v>1000000</v>
      </c>
      <c r="F29" s="53">
        <v>800000</v>
      </c>
      <c r="G29" s="53">
        <v>800000</v>
      </c>
      <c r="H29" s="58">
        <f t="shared" si="0"/>
        <v>80</v>
      </c>
      <c r="I29" s="65" t="s">
        <v>93</v>
      </c>
      <c r="L29" s="10">
        <v>10</v>
      </c>
      <c r="M29" s="10">
        <v>20</v>
      </c>
      <c r="N29" s="10">
        <v>30</v>
      </c>
      <c r="O29" s="10">
        <v>50</v>
      </c>
      <c r="P29" s="10">
        <v>20</v>
      </c>
      <c r="Q29" s="61"/>
      <c r="R29" s="16">
        <f t="shared" si="1"/>
        <v>130</v>
      </c>
    </row>
    <row r="30" spans="1:18" s="9" customFormat="1" ht="30" x14ac:dyDescent="0.2">
      <c r="A30" s="38">
        <v>14</v>
      </c>
      <c r="B30" s="8" t="s">
        <v>46</v>
      </c>
      <c r="C30" s="8" t="s">
        <v>47</v>
      </c>
      <c r="D30" s="8" t="s">
        <v>48</v>
      </c>
      <c r="E30" s="50">
        <v>490000</v>
      </c>
      <c r="F30" s="53">
        <v>245000</v>
      </c>
      <c r="G30" s="53">
        <v>245000</v>
      </c>
      <c r="H30" s="58">
        <f t="shared" si="0"/>
        <v>50</v>
      </c>
      <c r="I30" s="65" t="s">
        <v>93</v>
      </c>
      <c r="L30" s="10">
        <v>10</v>
      </c>
      <c r="M30" s="10">
        <v>20</v>
      </c>
      <c r="N30" s="10">
        <v>30</v>
      </c>
      <c r="O30" s="10">
        <v>50</v>
      </c>
      <c r="P30" s="10">
        <v>20</v>
      </c>
      <c r="Q30" s="61"/>
      <c r="R30" s="16">
        <f t="shared" si="1"/>
        <v>130</v>
      </c>
    </row>
    <row r="31" spans="1:18" s="9" customFormat="1" ht="30" x14ac:dyDescent="0.2">
      <c r="A31" s="38">
        <v>15</v>
      </c>
      <c r="B31" s="8" t="s">
        <v>49</v>
      </c>
      <c r="C31" s="8" t="s">
        <v>50</v>
      </c>
      <c r="D31" s="8" t="s">
        <v>51</v>
      </c>
      <c r="E31" s="50">
        <v>313084</v>
      </c>
      <c r="F31" s="53">
        <v>250467</v>
      </c>
      <c r="G31" s="53">
        <v>250000</v>
      </c>
      <c r="H31" s="58">
        <f t="shared" si="0"/>
        <v>80</v>
      </c>
      <c r="I31" s="65" t="s">
        <v>93</v>
      </c>
      <c r="L31" s="10">
        <v>10</v>
      </c>
      <c r="M31" s="10">
        <v>20</v>
      </c>
      <c r="N31" s="10">
        <v>30</v>
      </c>
      <c r="O31" s="10">
        <v>50</v>
      </c>
      <c r="P31" s="10">
        <v>20</v>
      </c>
      <c r="Q31" s="61"/>
      <c r="R31" s="16">
        <f t="shared" si="1"/>
        <v>130</v>
      </c>
    </row>
    <row r="32" spans="1:18" s="9" customFormat="1" ht="30" x14ac:dyDescent="0.2">
      <c r="A32" s="38">
        <v>16</v>
      </c>
      <c r="B32" s="8" t="s">
        <v>52</v>
      </c>
      <c r="C32" s="8" t="s">
        <v>53</v>
      </c>
      <c r="D32" s="8" t="s">
        <v>54</v>
      </c>
      <c r="E32" s="50">
        <v>375000</v>
      </c>
      <c r="F32" s="53">
        <v>300000</v>
      </c>
      <c r="G32" s="53">
        <v>300000</v>
      </c>
      <c r="H32" s="58">
        <f t="shared" si="0"/>
        <v>80</v>
      </c>
      <c r="I32" s="65" t="s">
        <v>93</v>
      </c>
      <c r="L32" s="10">
        <v>10</v>
      </c>
      <c r="M32" s="10">
        <v>20</v>
      </c>
      <c r="N32" s="10">
        <v>25</v>
      </c>
      <c r="O32" s="10">
        <v>50</v>
      </c>
      <c r="P32" s="10">
        <v>20</v>
      </c>
      <c r="Q32" s="61"/>
      <c r="R32" s="16">
        <f t="shared" si="1"/>
        <v>125</v>
      </c>
    </row>
    <row r="33" spans="1:21" s="9" customFormat="1" ht="66.75" customHeight="1" x14ac:dyDescent="0.2">
      <c r="A33" s="38">
        <v>17</v>
      </c>
      <c r="B33" s="17" t="s">
        <v>55</v>
      </c>
      <c r="C33" s="8" t="s">
        <v>56</v>
      </c>
      <c r="D33" s="8" t="s">
        <v>57</v>
      </c>
      <c r="E33" s="50">
        <v>500000</v>
      </c>
      <c r="F33" s="53">
        <v>400000</v>
      </c>
      <c r="G33" s="73" t="s">
        <v>120</v>
      </c>
      <c r="H33" s="58">
        <f t="shared" si="0"/>
        <v>80</v>
      </c>
      <c r="I33" s="65" t="s">
        <v>93</v>
      </c>
      <c r="L33" s="10">
        <v>5</v>
      </c>
      <c r="M33" s="10">
        <v>10</v>
      </c>
      <c r="N33" s="10">
        <v>30</v>
      </c>
      <c r="O33" s="10">
        <v>20</v>
      </c>
      <c r="P33" s="10">
        <v>20</v>
      </c>
      <c r="Q33" s="61"/>
      <c r="R33" s="16">
        <f t="shared" si="1"/>
        <v>85</v>
      </c>
    </row>
    <row r="34" spans="1:21" s="9" customFormat="1" ht="49.5" customHeight="1" x14ac:dyDescent="0.2">
      <c r="A34" s="38">
        <v>18</v>
      </c>
      <c r="B34" s="8" t="s">
        <v>58</v>
      </c>
      <c r="C34" s="8" t="s">
        <v>59</v>
      </c>
      <c r="D34" s="8" t="s">
        <v>60</v>
      </c>
      <c r="E34" s="50">
        <v>1600000</v>
      </c>
      <c r="F34" s="53">
        <v>800000</v>
      </c>
      <c r="G34" s="53">
        <v>800000</v>
      </c>
      <c r="H34" s="58">
        <f t="shared" si="0"/>
        <v>50</v>
      </c>
      <c r="I34" s="65" t="s">
        <v>93</v>
      </c>
      <c r="L34" s="10">
        <v>10</v>
      </c>
      <c r="M34" s="10">
        <v>20</v>
      </c>
      <c r="N34" s="10">
        <v>30</v>
      </c>
      <c r="O34" s="10">
        <v>50</v>
      </c>
      <c r="P34" s="10">
        <v>20</v>
      </c>
      <c r="Q34" s="61"/>
      <c r="R34" s="16">
        <f t="shared" si="1"/>
        <v>130</v>
      </c>
    </row>
    <row r="35" spans="1:21" s="9" customFormat="1" ht="45" x14ac:dyDescent="0.2">
      <c r="A35" s="38">
        <v>19</v>
      </c>
      <c r="B35" s="8" t="s">
        <v>61</v>
      </c>
      <c r="C35" s="8" t="s">
        <v>62</v>
      </c>
      <c r="D35" s="8" t="s">
        <v>63</v>
      </c>
      <c r="E35" s="50">
        <v>309107</v>
      </c>
      <c r="F35" s="53">
        <v>247285</v>
      </c>
      <c r="G35" s="53">
        <v>245000</v>
      </c>
      <c r="H35" s="58">
        <f t="shared" si="0"/>
        <v>80</v>
      </c>
      <c r="I35" s="66" t="s">
        <v>99</v>
      </c>
      <c r="L35" s="10">
        <v>10</v>
      </c>
      <c r="M35" s="10">
        <v>20</v>
      </c>
      <c r="N35" s="10">
        <v>30</v>
      </c>
      <c r="O35" s="10">
        <v>50</v>
      </c>
      <c r="P35" s="10">
        <v>15</v>
      </c>
      <c r="Q35" s="61"/>
      <c r="R35" s="16">
        <f t="shared" si="1"/>
        <v>125</v>
      </c>
    </row>
    <row r="36" spans="1:21" s="9" customFormat="1" ht="57.75" customHeight="1" x14ac:dyDescent="0.2">
      <c r="A36" s="38">
        <v>20</v>
      </c>
      <c r="B36" s="8" t="s">
        <v>64</v>
      </c>
      <c r="C36" s="8" t="s">
        <v>65</v>
      </c>
      <c r="D36" s="8" t="s">
        <v>66</v>
      </c>
      <c r="E36" s="50">
        <v>1000000</v>
      </c>
      <c r="F36" s="53">
        <v>800000</v>
      </c>
      <c r="G36" s="53">
        <v>800000</v>
      </c>
      <c r="H36" s="58">
        <f t="shared" si="0"/>
        <v>80</v>
      </c>
      <c r="I36" s="65" t="s">
        <v>99</v>
      </c>
      <c r="L36" s="10">
        <v>10</v>
      </c>
      <c r="M36" s="10">
        <v>20</v>
      </c>
      <c r="N36" s="10">
        <v>30</v>
      </c>
      <c r="O36" s="10">
        <v>50</v>
      </c>
      <c r="P36" s="10">
        <v>20</v>
      </c>
      <c r="Q36" s="61"/>
      <c r="R36" s="16">
        <f t="shared" si="1"/>
        <v>130</v>
      </c>
    </row>
    <row r="37" spans="1:21" s="9" customFormat="1" ht="85.5" customHeight="1" x14ac:dyDescent="0.2">
      <c r="A37" s="38">
        <v>22</v>
      </c>
      <c r="B37" s="17" t="s">
        <v>70</v>
      </c>
      <c r="C37" s="8" t="s">
        <v>32</v>
      </c>
      <c r="D37" s="8" t="s">
        <v>71</v>
      </c>
      <c r="E37" s="50">
        <v>750000</v>
      </c>
      <c r="F37" s="53">
        <v>600000</v>
      </c>
      <c r="G37" s="53">
        <v>540000</v>
      </c>
      <c r="H37" s="58">
        <f t="shared" si="0"/>
        <v>80</v>
      </c>
      <c r="I37" s="65" t="s">
        <v>99</v>
      </c>
      <c r="L37" s="10">
        <v>10</v>
      </c>
      <c r="M37" s="10">
        <v>20</v>
      </c>
      <c r="N37" s="10">
        <v>30</v>
      </c>
      <c r="O37" s="10">
        <v>40</v>
      </c>
      <c r="P37" s="10">
        <v>20</v>
      </c>
      <c r="Q37" s="61"/>
      <c r="R37" s="16">
        <f t="shared" si="1"/>
        <v>120</v>
      </c>
    </row>
    <row r="38" spans="1:21" s="9" customFormat="1" ht="45" x14ac:dyDescent="0.2">
      <c r="A38" s="38">
        <v>23</v>
      </c>
      <c r="B38" s="8" t="s">
        <v>72</v>
      </c>
      <c r="C38" s="8" t="s">
        <v>73</v>
      </c>
      <c r="D38" s="8" t="s">
        <v>74</v>
      </c>
      <c r="E38" s="50">
        <v>300000</v>
      </c>
      <c r="F38" s="53">
        <v>150000</v>
      </c>
      <c r="G38" s="53">
        <v>150000</v>
      </c>
      <c r="H38" s="58">
        <f t="shared" si="0"/>
        <v>50</v>
      </c>
      <c r="I38" s="65" t="s">
        <v>99</v>
      </c>
      <c r="L38" s="10">
        <v>10</v>
      </c>
      <c r="M38" s="10">
        <v>15</v>
      </c>
      <c r="N38" s="10">
        <v>30</v>
      </c>
      <c r="O38" s="10">
        <v>40</v>
      </c>
      <c r="P38" s="10">
        <v>20</v>
      </c>
      <c r="Q38" s="61"/>
      <c r="R38" s="16">
        <f t="shared" si="1"/>
        <v>115</v>
      </c>
    </row>
    <row r="39" spans="1:21" s="9" customFormat="1" ht="45" x14ac:dyDescent="0.2">
      <c r="A39" s="38">
        <v>24</v>
      </c>
      <c r="B39" s="8" t="s">
        <v>75</v>
      </c>
      <c r="C39" s="8" t="s">
        <v>76</v>
      </c>
      <c r="D39" s="8" t="s">
        <v>77</v>
      </c>
      <c r="E39" s="50">
        <v>231250</v>
      </c>
      <c r="F39" s="53">
        <v>185000</v>
      </c>
      <c r="G39" s="53">
        <v>185000</v>
      </c>
      <c r="H39" s="58">
        <f t="shared" si="0"/>
        <v>80</v>
      </c>
      <c r="I39" s="65" t="s">
        <v>93</v>
      </c>
      <c r="L39" s="10">
        <v>10</v>
      </c>
      <c r="M39" s="10">
        <v>20</v>
      </c>
      <c r="N39" s="10">
        <v>30</v>
      </c>
      <c r="O39" s="10">
        <v>50</v>
      </c>
      <c r="P39" s="10">
        <v>20</v>
      </c>
      <c r="Q39" s="61"/>
      <c r="R39" s="16">
        <f t="shared" si="1"/>
        <v>130</v>
      </c>
      <c r="U39" s="20"/>
    </row>
    <row r="40" spans="1:21" s="9" customFormat="1" ht="60" x14ac:dyDescent="0.2">
      <c r="A40" s="38">
        <v>25</v>
      </c>
      <c r="B40" s="17" t="s">
        <v>78</v>
      </c>
      <c r="C40" s="8" t="s">
        <v>26</v>
      </c>
      <c r="D40" s="8" t="s">
        <v>79</v>
      </c>
      <c r="E40" s="50">
        <v>573997</v>
      </c>
      <c r="F40" s="53">
        <v>459197.6</v>
      </c>
      <c r="G40" s="53">
        <v>455000</v>
      </c>
      <c r="H40" s="58">
        <f t="shared" si="0"/>
        <v>80</v>
      </c>
      <c r="I40" s="65" t="s">
        <v>99</v>
      </c>
      <c r="L40" s="10">
        <v>10</v>
      </c>
      <c r="M40" s="10">
        <v>20</v>
      </c>
      <c r="N40" s="10">
        <v>30</v>
      </c>
      <c r="O40" s="10">
        <v>50</v>
      </c>
      <c r="P40" s="10">
        <v>20</v>
      </c>
      <c r="Q40" s="61"/>
      <c r="R40" s="16">
        <f t="shared" si="1"/>
        <v>130</v>
      </c>
    </row>
    <row r="41" spans="1:21" s="9" customFormat="1" ht="30" x14ac:dyDescent="0.2">
      <c r="A41" s="38">
        <v>26</v>
      </c>
      <c r="B41" s="17" t="s">
        <v>80</v>
      </c>
      <c r="C41" s="8" t="s">
        <v>81</v>
      </c>
      <c r="D41" s="8" t="s">
        <v>82</v>
      </c>
      <c r="E41" s="50">
        <v>1000000</v>
      </c>
      <c r="F41" s="53">
        <v>800000</v>
      </c>
      <c r="G41" s="53">
        <v>720000</v>
      </c>
      <c r="H41" s="58">
        <f t="shared" si="0"/>
        <v>80</v>
      </c>
      <c r="I41" s="65" t="s">
        <v>99</v>
      </c>
      <c r="L41" s="10">
        <v>10</v>
      </c>
      <c r="M41" s="10">
        <v>20</v>
      </c>
      <c r="N41" s="10">
        <v>30</v>
      </c>
      <c r="O41" s="10">
        <v>40</v>
      </c>
      <c r="P41" s="10">
        <v>20</v>
      </c>
      <c r="Q41" s="61"/>
      <c r="R41" s="16">
        <f t="shared" si="1"/>
        <v>120</v>
      </c>
    </row>
    <row r="42" spans="1:21" s="9" customFormat="1" ht="63.75" customHeight="1" x14ac:dyDescent="0.2">
      <c r="A42" s="38">
        <v>27</v>
      </c>
      <c r="B42" s="8" t="s">
        <v>83</v>
      </c>
      <c r="C42" s="8" t="s">
        <v>84</v>
      </c>
      <c r="D42" s="8" t="s">
        <v>85</v>
      </c>
      <c r="E42" s="50">
        <v>379197</v>
      </c>
      <c r="F42" s="53">
        <v>189598.09</v>
      </c>
      <c r="G42" s="53">
        <v>185000</v>
      </c>
      <c r="H42" s="58">
        <f t="shared" si="0"/>
        <v>50</v>
      </c>
      <c r="I42" s="65" t="s">
        <v>93</v>
      </c>
      <c r="L42" s="10">
        <v>10</v>
      </c>
      <c r="M42" s="10">
        <v>20</v>
      </c>
      <c r="N42" s="10">
        <v>25</v>
      </c>
      <c r="O42" s="10">
        <v>50</v>
      </c>
      <c r="P42" s="10">
        <v>20</v>
      </c>
      <c r="Q42" s="61"/>
      <c r="R42" s="16">
        <f t="shared" si="1"/>
        <v>125</v>
      </c>
    </row>
    <row r="43" spans="1:21" s="9" customFormat="1" ht="69.75" customHeight="1" x14ac:dyDescent="0.2">
      <c r="A43" s="38">
        <v>28</v>
      </c>
      <c r="B43" s="8" t="s">
        <v>86</v>
      </c>
      <c r="C43" s="8" t="s">
        <v>32</v>
      </c>
      <c r="D43" s="8" t="s">
        <v>87</v>
      </c>
      <c r="E43" s="50">
        <v>645000</v>
      </c>
      <c r="F43" s="53">
        <v>516000</v>
      </c>
      <c r="G43" s="53">
        <v>400000</v>
      </c>
      <c r="H43" s="58">
        <f t="shared" si="0"/>
        <v>80</v>
      </c>
      <c r="I43" s="65" t="s">
        <v>99</v>
      </c>
      <c r="L43" s="18">
        <v>10</v>
      </c>
      <c r="M43" s="18">
        <v>10</v>
      </c>
      <c r="N43" s="18">
        <v>30</v>
      </c>
      <c r="O43" s="18">
        <v>40</v>
      </c>
      <c r="P43" s="18">
        <v>10</v>
      </c>
      <c r="Q43" s="62"/>
      <c r="R43" s="19">
        <f t="shared" si="1"/>
        <v>100</v>
      </c>
    </row>
    <row r="44" spans="1:21" s="9" customFormat="1" ht="75.75" customHeight="1" x14ac:dyDescent="0.2">
      <c r="A44" s="38">
        <v>29</v>
      </c>
      <c r="B44" s="8" t="s">
        <v>88</v>
      </c>
      <c r="C44" s="8" t="s">
        <v>89</v>
      </c>
      <c r="D44" s="8" t="s">
        <v>90</v>
      </c>
      <c r="E44" s="50">
        <v>435000</v>
      </c>
      <c r="F44" s="53">
        <v>348000</v>
      </c>
      <c r="G44" s="53">
        <v>300000</v>
      </c>
      <c r="H44" s="58">
        <f t="shared" si="0"/>
        <v>80</v>
      </c>
      <c r="I44" s="65" t="s">
        <v>99</v>
      </c>
      <c r="L44" s="10">
        <v>10</v>
      </c>
      <c r="M44" s="10">
        <v>20</v>
      </c>
      <c r="N44" s="10">
        <v>30</v>
      </c>
      <c r="O44" s="10">
        <v>40</v>
      </c>
      <c r="P44" s="10">
        <v>15</v>
      </c>
      <c r="Q44" s="61"/>
      <c r="R44" s="16">
        <f t="shared" si="1"/>
        <v>115</v>
      </c>
    </row>
    <row r="45" spans="1:21" s="9" customFormat="1" ht="81" customHeight="1" thickBot="1" x14ac:dyDescent="0.25">
      <c r="A45" s="39">
        <v>30</v>
      </c>
      <c r="B45" s="40" t="s">
        <v>91</v>
      </c>
      <c r="C45" s="40" t="s">
        <v>32</v>
      </c>
      <c r="D45" s="40" t="s">
        <v>92</v>
      </c>
      <c r="E45" s="51">
        <v>773125</v>
      </c>
      <c r="F45" s="54">
        <v>618500</v>
      </c>
      <c r="G45" s="54">
        <v>615000</v>
      </c>
      <c r="H45" s="59">
        <f t="shared" si="0"/>
        <v>80</v>
      </c>
      <c r="I45" s="67" t="s">
        <v>99</v>
      </c>
      <c r="J45" s="41"/>
      <c r="K45" s="41"/>
      <c r="L45" s="42">
        <v>10</v>
      </c>
      <c r="M45" s="42">
        <v>15</v>
      </c>
      <c r="N45" s="42">
        <v>30</v>
      </c>
      <c r="O45" s="42">
        <v>50</v>
      </c>
      <c r="P45" s="42">
        <v>20</v>
      </c>
      <c r="Q45" s="63"/>
      <c r="R45" s="43">
        <f t="shared" si="1"/>
        <v>125</v>
      </c>
    </row>
    <row r="46" spans="1:21" ht="15.75" thickBot="1" x14ac:dyDescent="0.3">
      <c r="E46" s="47"/>
      <c r="F46" s="47"/>
      <c r="G46" s="74">
        <f>SUM(G17:G45)</f>
        <v>13000000</v>
      </c>
    </row>
    <row r="48" spans="1:21" ht="15.75" thickBot="1" x14ac:dyDescent="0.3"/>
    <row r="49" spans="1:18" ht="15.75" thickBot="1" x14ac:dyDescent="0.3">
      <c r="A49" s="75" t="s">
        <v>119</v>
      </c>
      <c r="B49" s="76"/>
      <c r="C49" s="77"/>
      <c r="P49"/>
      <c r="Q49"/>
    </row>
    <row r="50" spans="1:18" ht="45.75" thickBot="1" x14ac:dyDescent="0.3">
      <c r="A50" s="3" t="s">
        <v>1</v>
      </c>
      <c r="B50" s="4" t="s">
        <v>2</v>
      </c>
      <c r="C50" s="4" t="s">
        <v>3</v>
      </c>
      <c r="D50" s="4" t="s">
        <v>4</v>
      </c>
      <c r="E50" s="4" t="s">
        <v>5</v>
      </c>
      <c r="F50" s="4" t="s">
        <v>101</v>
      </c>
      <c r="G50" s="30" t="s">
        <v>102</v>
      </c>
      <c r="H50" s="4" t="s">
        <v>121</v>
      </c>
      <c r="I50" s="46" t="s">
        <v>6</v>
      </c>
      <c r="J50" s="44" t="s">
        <v>114</v>
      </c>
      <c r="K50" s="45"/>
      <c r="L50" s="81" t="s">
        <v>114</v>
      </c>
      <c r="M50" s="82"/>
      <c r="N50" s="82"/>
      <c r="O50" s="82"/>
      <c r="P50" s="83"/>
      <c r="Q50" s="81" t="s">
        <v>114</v>
      </c>
      <c r="R50" s="145"/>
    </row>
    <row r="51" spans="1:18" ht="45.75" thickBot="1" x14ac:dyDescent="0.3">
      <c r="A51" s="71">
        <v>21</v>
      </c>
      <c r="B51" s="31" t="s">
        <v>67</v>
      </c>
      <c r="C51" s="31" t="s">
        <v>68</v>
      </c>
      <c r="D51" s="31" t="s">
        <v>69</v>
      </c>
      <c r="E51" s="68">
        <v>187500</v>
      </c>
      <c r="F51" s="69">
        <v>150000</v>
      </c>
      <c r="G51" s="69">
        <v>0</v>
      </c>
      <c r="H51" s="72">
        <f>ROUND((F51/E51)*100,2)</f>
        <v>80</v>
      </c>
      <c r="I51" s="70" t="s">
        <v>118</v>
      </c>
      <c r="J51" s="32"/>
      <c r="K51" s="32"/>
      <c r="L51" s="78" t="s">
        <v>116</v>
      </c>
      <c r="M51" s="79"/>
      <c r="N51" s="79"/>
      <c r="O51" s="79"/>
      <c r="P51" s="80"/>
      <c r="Q51" s="146" t="s">
        <v>122</v>
      </c>
      <c r="R51" s="145"/>
    </row>
    <row r="52" spans="1:18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</sheetData>
  <mergeCells count="31">
    <mergeCell ref="Q50:R50"/>
    <mergeCell ref="Q51:R51"/>
    <mergeCell ref="F10:G10"/>
    <mergeCell ref="H9:R9"/>
    <mergeCell ref="H10:R10"/>
    <mergeCell ref="A1:I1"/>
    <mergeCell ref="A15:B15"/>
    <mergeCell ref="A4:D4"/>
    <mergeCell ref="A5:D5"/>
    <mergeCell ref="A6:D7"/>
    <mergeCell ref="E6:E7"/>
    <mergeCell ref="F6:G6"/>
    <mergeCell ref="F7:G7"/>
    <mergeCell ref="A8:D8"/>
    <mergeCell ref="A9:D9"/>
    <mergeCell ref="A49:C49"/>
    <mergeCell ref="L51:P51"/>
    <mergeCell ref="L50:P50"/>
    <mergeCell ref="E4:R4"/>
    <mergeCell ref="E5:R5"/>
    <mergeCell ref="H6:R6"/>
    <mergeCell ref="H7:R7"/>
    <mergeCell ref="E8:R8"/>
    <mergeCell ref="A11:D11"/>
    <mergeCell ref="F11:G11"/>
    <mergeCell ref="A12:D12"/>
    <mergeCell ref="F12:G12"/>
    <mergeCell ref="H11:R11"/>
    <mergeCell ref="H12:R12"/>
    <mergeCell ref="F9:G9"/>
    <mergeCell ref="A10:D10"/>
  </mergeCells>
  <pageMargins left="0.39370078740157483" right="0.39370078740157483" top="0.59055118110236227" bottom="0.59055118110236227" header="0.51181102362204722" footer="0.51181102362204722"/>
  <pageSetup paperSize="9" scale="74" fitToHeight="33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List1!Názvy_tisku</vt:lpstr>
    </vt:vector>
  </TitlesOfParts>
  <Company>Gordic spol. s 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Herrmannová Zora</dc:creator>
  <cp:lastModifiedBy>Valdová Ludmila</cp:lastModifiedBy>
  <cp:lastPrinted>2026-03-26T07:41:22Z</cp:lastPrinted>
  <dcterms:created xsi:type="dcterms:W3CDTF">2006-03-26T18:14:00Z</dcterms:created>
  <dcterms:modified xsi:type="dcterms:W3CDTF">2026-04-09T06:57:56Z</dcterms:modified>
</cp:coreProperties>
</file>