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tuslova\AppData\Local\Temp\638693533671981152_1\"/>
    </mc:Choice>
  </mc:AlternateContent>
  <xr:revisionPtr revIDLastSave="0" documentId="13_ncr:1_{7B1149A0-FD92-4E40-B689-14108960DC4A}" xr6:coauthVersionLast="47" xr6:coauthVersionMax="47" xr10:uidLastSave="{00000000-0000-0000-0000-000000000000}"/>
  <bookViews>
    <workbookView xWindow="-109" yWindow="-109" windowWidth="17606" windowHeight="12675" xr2:uid="{00000000-000D-0000-FFFF-FFFF00000000}"/>
  </bookViews>
  <sheets>
    <sheet name="Příloha po úpravě čís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1" i="1" l="1"/>
  <c r="C162" i="1" s="1"/>
  <c r="C157" i="1"/>
  <c r="C153" i="1"/>
  <c r="C147" i="1"/>
  <c r="C144" i="1"/>
  <c r="C148" i="1" s="1"/>
  <c r="C142" i="1"/>
  <c r="C118" i="1"/>
  <c r="C34" i="1"/>
</calcChain>
</file>

<file path=xl/sharedStrings.xml><?xml version="1.0" encoding="utf-8"?>
<sst xmlns="http://schemas.openxmlformats.org/spreadsheetml/2006/main" count="196" uniqueCount="194">
  <si>
    <t>IČO</t>
  </si>
  <si>
    <t>Název organizace</t>
  </si>
  <si>
    <t>částka v Kč</t>
  </si>
  <si>
    <t>Mateřská škola Boršov nad Vltavou</t>
  </si>
  <si>
    <t>Mateřská škola, Čéčova 40/1, České Budějovice</t>
  </si>
  <si>
    <t>Mateřská škola, Jizerská 4, České Budějovice</t>
  </si>
  <si>
    <t>Mateřská škola, Neplachova 3, České Budějovice</t>
  </si>
  <si>
    <t>Mateřská škola, Nerudova 53, České Budějovice</t>
  </si>
  <si>
    <t>Mateřská škola, U Pramene 13, České Budějovice</t>
  </si>
  <si>
    <t>Mateřská škola, Vrchlického nábřeží 1a, České Budějovice</t>
  </si>
  <si>
    <t>07151764</t>
  </si>
  <si>
    <t>Mateřská škola Plav, příspěvková organizace</t>
  </si>
  <si>
    <t>Mateřská škola Žabovřesky, okres České Budějovice</t>
  </si>
  <si>
    <t>Mateřská škola Trhové Sviny</t>
  </si>
  <si>
    <t xml:space="preserve">Mateřská škola  Týn nad Vltavou </t>
  </si>
  <si>
    <t>Mateřská škola, Český Krumlov, Vyšehrad 168</t>
  </si>
  <si>
    <t>Mateřská škola Kaplice, Nové Domovy 221</t>
  </si>
  <si>
    <t xml:space="preserve">Mateřská škola ve  Velešíně </t>
  </si>
  <si>
    <t>1. mateřská škola Jindřichův Hradec II, Růžová 39</t>
  </si>
  <si>
    <t>2. mateřská škola Jindřichův Hradec III, Jáchymova 209</t>
  </si>
  <si>
    <t>4. mateřská škola Jindřichův Hradec II, Röschova 1120</t>
  </si>
  <si>
    <t xml:space="preserve">Mateřská škola Písečné </t>
  </si>
  <si>
    <t>3. mateřská škola Třeboň, Jeronýmova 183</t>
  </si>
  <si>
    <t>Mateřská škola Klubíčko Milevsko, B. Němcové 1380, okres Písek</t>
  </si>
  <si>
    <t>09762108</t>
  </si>
  <si>
    <t>Mateřská škola Školní Strakonice</t>
  </si>
  <si>
    <t>Mateřská škola Vodňany, Smetanova 204</t>
  </si>
  <si>
    <t>75000288</t>
  </si>
  <si>
    <t>Mateřská škola Chýnov, okres Tábor</t>
  </si>
  <si>
    <t>70982775</t>
  </si>
  <si>
    <t>Mateřská škola Planá nad Lužnicí, okres Tábor</t>
  </si>
  <si>
    <t>Mateřská škola Zahrádka Sezimovo Ústí, Kaplického 1037</t>
  </si>
  <si>
    <t>Mateřská škola Sezimovo Ústí, Lipová 649</t>
  </si>
  <si>
    <t>Mateřská škola Tábor, Sokolovská 2417</t>
  </si>
  <si>
    <t>Mateřská škola DUHA Soběslav, sídliště Míru 750</t>
  </si>
  <si>
    <t>00582778</t>
  </si>
  <si>
    <t>Mateřská škola U zastávky Veselí nad Lužnicí., Pod Markem 532</t>
  </si>
  <si>
    <t>00582735</t>
  </si>
  <si>
    <t>Mateřská škola Mezimostí Veselí nad Lužnicí, Třída Čs.armády 308</t>
  </si>
  <si>
    <t>Celkem § 3111 - Mateřské školy</t>
  </si>
  <si>
    <t>04677773</t>
  </si>
  <si>
    <t>Základní škola a Mateřská škola, E. Destinové 46, České Budějovice</t>
  </si>
  <si>
    <t>Základní škola a Mateřská škola J. Š. Baara, Jírovcova 9/a, České Budějovice</t>
  </si>
  <si>
    <t>Základní škola, Dukelská 11, České Budějovice</t>
  </si>
  <si>
    <t>00581577</t>
  </si>
  <si>
    <t>Základní škola a Mateřská škola, Kubatova 1, České Budějovice</t>
  </si>
  <si>
    <t>Základní škola, Nerudova 9, České Budějovice</t>
  </si>
  <si>
    <t>04677722</t>
  </si>
  <si>
    <t>Základní škola a Mateřská škola, Nová 5, České Budějovice</t>
  </si>
  <si>
    <t>Základní škola, České Budějovice, Oskara Nedbala 30</t>
  </si>
  <si>
    <t>Základní škola a Mateřská škola,  L. Kuby 48, České Budějovice</t>
  </si>
  <si>
    <t>Základní škola, Pohůrecká 16, České Budějovice</t>
  </si>
  <si>
    <t>Základní škola a Mateřská škola Dobrá Voda u Českých Budějovic</t>
  </si>
  <si>
    <t>Základní škola Hluboká nad Vltavou, okres České Budějovice</t>
  </si>
  <si>
    <t>Základní škola a Mateřská škola Kamenný Újezd</t>
  </si>
  <si>
    <t>Základní škola a Mateřská škola Lišov</t>
  </si>
  <si>
    <t>Základní škola a Mateřská škola Rudolfov</t>
  </si>
  <si>
    <t xml:space="preserve">Základní škola a mateřská škola Šindlovy Dvory </t>
  </si>
  <si>
    <t>00581623</t>
  </si>
  <si>
    <t>Základní škola a Základní umělecká škola, Zliv, okr. České Budějovice</t>
  </si>
  <si>
    <t xml:space="preserve">Základní škola Borovany </t>
  </si>
  <si>
    <t>Základní škola  Nové Hrady, okres České Budějovice</t>
  </si>
  <si>
    <t>00581658</t>
  </si>
  <si>
    <t xml:space="preserve">Základní škola Trhové Sviny </t>
  </si>
  <si>
    <t>Základní škola a Mateřská škola Dolní Bukovsko</t>
  </si>
  <si>
    <t>Základní škola  Týn nad Vltavou, Malá Strana</t>
  </si>
  <si>
    <t>00583731</t>
  </si>
  <si>
    <t>Základní škola Český Krumlov, Linecká 43</t>
  </si>
  <si>
    <t>00583740</t>
  </si>
  <si>
    <t>Základní škola Český Krumlov, Plešivec 249</t>
  </si>
  <si>
    <t>00583685</t>
  </si>
  <si>
    <t xml:space="preserve">Základní škola Český Krumlov, Za Nádražím 222 </t>
  </si>
  <si>
    <t>Základní škola a Mateřská škola Horní Planá</t>
  </si>
  <si>
    <t>Základní škola a Mateřská škola  Chvalšiny</t>
  </si>
  <si>
    <t>00583642</t>
  </si>
  <si>
    <t>Základní škola a Mateřská škola  Větřní</t>
  </si>
  <si>
    <t>00583766</t>
  </si>
  <si>
    <t>Základní škola a Mateřská škola Benešov nad Černou</t>
  </si>
  <si>
    <t>00583634</t>
  </si>
  <si>
    <t xml:space="preserve">Základní škola Kaplice, Fantova 446 </t>
  </si>
  <si>
    <t>00583669</t>
  </si>
  <si>
    <t xml:space="preserve">Základní škola Kaplice, Školní 226 </t>
  </si>
  <si>
    <t>00583723</t>
  </si>
  <si>
    <t>Základní škola Velešín, okres Český Krumlov</t>
  </si>
  <si>
    <t>Základní škola a Mateřská škola Deštná</t>
  </si>
  <si>
    <t>Základní škola Jindřichův Hradec I, Štítného 121</t>
  </si>
  <si>
    <t>Základní škola Jindřichův Hradec II, Jarošovská 746</t>
  </si>
  <si>
    <t>Základní škola Jindřichův Hradec III, Vajgar 592</t>
  </si>
  <si>
    <t>Základní škola a Mateřská škola Kardašova Řečice</t>
  </si>
  <si>
    <t>Základní škola Sira Nicholase Wintona Kunžak</t>
  </si>
  <si>
    <t>Základní škola a Mateřská škola Nová Bystřice</t>
  </si>
  <si>
    <t>Základní škola Nová Včelnice, příspěvková organizace</t>
  </si>
  <si>
    <t>Základní škola J. A. Komenského Dačice</t>
  </si>
  <si>
    <t>Základní škola B. Němcové Dačice</t>
  </si>
  <si>
    <t>Základní škola a Mateřská škola České Velenice</t>
  </si>
  <si>
    <t>Základní škola Chlum u Třeboně, okres Jindřichův Hradec</t>
  </si>
  <si>
    <t>Základní škola a Mateřská škola Lomnice nad Lužnicí</t>
  </si>
  <si>
    <t>Základní škola a Mateřská škola v Rapšachu</t>
  </si>
  <si>
    <t>Základní škola T. G. Masaryka Suchdol nad Lužnicí, okres Jindřichův Hradec</t>
  </si>
  <si>
    <t>Základní škola Mikoláše Alše a Mateřská škola Mirotice, okres Písek</t>
  </si>
  <si>
    <t>Základní škola Svobodná a Mateřská škola Písek, Šobrova 2070</t>
  </si>
  <si>
    <t>Základní škola Edvarda Beneše a Mateřská škola Písek, Mírové nám. 1466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</si>
  <si>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</si>
  <si>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</si>
  <si>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</si>
  <si>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a Mateřská škola Záhoří</t>
  </si>
  <si>
    <t>Základní škola a Mateřská škola Bernartice, okres Písek</t>
  </si>
  <si>
    <t>Základní škola Kovářov, okres Písek</t>
  </si>
  <si>
    <t>Základní škola, Netolice, okres Prachatice</t>
  </si>
  <si>
    <t>00583278</t>
  </si>
  <si>
    <t>Základní škola a Montessori mateřská škola Prachatice, Národní 1018</t>
  </si>
  <si>
    <t>Základní škola Prachatice, Vodňanská 287</t>
  </si>
  <si>
    <t>Základní škola Prachatice, Zlatá stezka 240</t>
  </si>
  <si>
    <t>00583367</t>
  </si>
  <si>
    <t xml:space="preserve">Základní škola, Základní umělecká škola a Mateřská škola Stachy, příspěvková organizace </t>
  </si>
  <si>
    <t>Základní škola T. G. Masaryka, Vimperk, 1. máje 268, okres Prachatice</t>
  </si>
  <si>
    <t>Základní škola a Mateřská škola Cehnice, okres Strakonice</t>
  </si>
  <si>
    <t>Základní škola a Mateřská škola Čestice</t>
  </si>
  <si>
    <t>Základní škola a Mateřská škola Katovice, okres Strakonice</t>
  </si>
  <si>
    <t>Základní škola F. L. Čelakovského, Strakonice, Jezerní 1280</t>
  </si>
  <si>
    <t>Základní škola a Mateřská škola Štěkeň, okres Strakonice</t>
  </si>
  <si>
    <t>Základní škola Volyně, okres Strakonice</t>
  </si>
  <si>
    <t xml:space="preserve">Základní škola T.G.Masaryka Blatná, okr. Strakonice </t>
  </si>
  <si>
    <t xml:space="preserve">Základní škola a Mateřská škola Záboří, okres Strakonice </t>
  </si>
  <si>
    <t>Základní škola a Gymnázium Vodňany</t>
  </si>
  <si>
    <t>71002464</t>
  </si>
  <si>
    <t>Základní škola a Mateřská škola Borotín, okres Tábor</t>
  </si>
  <si>
    <t>75000601</t>
  </si>
  <si>
    <t>Základní škola a Mateřská škola Chotoviny, okres Tábor</t>
  </si>
  <si>
    <t>47268034</t>
  </si>
  <si>
    <t>Základní škola a Mateřská škola Choustník, okres Tábor</t>
  </si>
  <si>
    <t>70887489</t>
  </si>
  <si>
    <t>Základní škola a Mateřská škola Jistebnice</t>
  </si>
  <si>
    <t>69561656</t>
  </si>
  <si>
    <t>Základní škola a Mateřská škola Malšice, okres Tábor</t>
  </si>
  <si>
    <t>70941912</t>
  </si>
  <si>
    <t>Základní škola a Mateřská škola Mladá Vožice</t>
  </si>
  <si>
    <t>Základní škola a Mateřská škola Tábor, Helsinská 2732</t>
  </si>
  <si>
    <t xml:space="preserve">Základní škola a Mateřská škola Tábor, Husova 1570 </t>
  </si>
  <si>
    <t>00582859</t>
  </si>
  <si>
    <t>Základní škola Tábor, Zborovská 2696</t>
  </si>
  <si>
    <t>00582841</t>
  </si>
  <si>
    <t>Základní škola Soběslav, tř. Dr. Edvarda Beneše 50</t>
  </si>
  <si>
    <t xml:space="preserve">Základní škola a Mateřská škola Tučapy </t>
  </si>
  <si>
    <t>Základní škola Veselí nad Lužnicí, Blatské sídliště 23, okres Tábor</t>
  </si>
  <si>
    <t>Základní škola Veselí nad Lužnicí, Čs. armády 210, okes Tábor</t>
  </si>
  <si>
    <t>Celkem § 3113 - Základní školy</t>
  </si>
  <si>
    <t>Základní škola a Mateřská škola Borek</t>
  </si>
  <si>
    <t>Základní škola a Mateřská škola T.G.Masaryka, Rudolfovská 143, České Budějovice</t>
  </si>
  <si>
    <t xml:space="preserve">Základní škola a Mateřská škola Hosín </t>
  </si>
  <si>
    <t xml:space="preserve">Základní škola a Mateřská škola Římov </t>
  </si>
  <si>
    <t xml:space="preserve">Základní škola a Mateřská škola Petříkov </t>
  </si>
  <si>
    <t xml:space="preserve">Základní škola a Mateřská škola Temelín </t>
  </si>
  <si>
    <t>Základní škola a mateřská škola Holubov</t>
  </si>
  <si>
    <t>Základní škola a Mateřská škola v  Hořicích na Šumavě</t>
  </si>
  <si>
    <t>Základní škola a Mateřská škola  Lipno nad Vltavou</t>
  </si>
  <si>
    <t>Základní škola a Mateřská škola Bujanov, příspěvková organizace</t>
  </si>
  <si>
    <t xml:space="preserve">Základní škola a Mateřská škola  Dolní Dvořiště </t>
  </si>
  <si>
    <t>Základní škola T.G.Masaryka a Mateřská škola Horní Dvořiště</t>
  </si>
  <si>
    <t xml:space="preserve">Základní škola a Mateřská škola Jarošov nad Nežárkou </t>
  </si>
  <si>
    <t>Základní škola a Mateřská škola Plavsko</t>
  </si>
  <si>
    <t>Základní škola a Mateřská škola Budeč</t>
  </si>
  <si>
    <t>Základní škola a Mateřská škola Lužnice p. o.</t>
  </si>
  <si>
    <t xml:space="preserve">Základní škola a Mateřská škola Majdalena </t>
  </si>
  <si>
    <t xml:space="preserve">Základní škola a mateřská škola Novosedly nad Nežárkou </t>
  </si>
  <si>
    <t>Základní škola a Mateřská škola Orlík nad Vltavou, okres Písek</t>
  </si>
  <si>
    <t>Základní škola Zbytiny, okres Prachatice</t>
  </si>
  <si>
    <t>Základní škola a Mateřská škola Střelské Hoštice, okres Strakonice</t>
  </si>
  <si>
    <t>70938300</t>
  </si>
  <si>
    <t>Základní škola Sezimovo Ústí, Švehlova 111, okres Tábor</t>
  </si>
  <si>
    <t>Základní škola a Mateřská škola Tábor  -Čekanice, Průběžná 116</t>
  </si>
  <si>
    <t>Celkem § 3117 - První stupeň základních škol</t>
  </si>
  <si>
    <t>Střední odborné učiliště služeb Vodňany, Zeyerovy sady 43/II</t>
  </si>
  <si>
    <t>Celkem § 3123 - Střední školy poskytující střední vzdělání s výučním listem</t>
  </si>
  <si>
    <t>Školní jídelna Dačice, Boženy Němcové 213</t>
  </si>
  <si>
    <t>00582751</t>
  </si>
  <si>
    <t>Školní jídelna Veselí nad Lužnicí, Blatské sídliště 23</t>
  </si>
  <si>
    <t>Celkem § 3141 - Školní stravování</t>
  </si>
  <si>
    <t>Kontrolní mezisoučet</t>
  </si>
  <si>
    <t>Rozpis rozpočtu přímých výdajů na vzdělávání na jednotlivé školy, jejichž zřizovatelem je kraj</t>
  </si>
  <si>
    <t>Dětský domov, Mateřská škola, Základní škola a Praktická škola, Písek, Šobrova 111</t>
  </si>
  <si>
    <t>Mateřská škola, Základní škola a Praktická škola, Strakonice, Plánkova 430</t>
  </si>
  <si>
    <t>Celkem § 3114 - Základní školy pro žáky se speciálními vzdělávacími potřebami</t>
  </si>
  <si>
    <t>00582239</t>
  </si>
  <si>
    <t>Střední zdravotnická škola a Vyšší odborná škola  zdravotnická, České Budějovice, Husova 3</t>
  </si>
  <si>
    <t>Střední odborná škola a Střední odborné učiliště, Jindřichův Hradec, Jáchymova 478</t>
  </si>
  <si>
    <t>Střední škola  a Jazyková škola s právem státní jazykové zkoušky, Volyně, Lidická 135</t>
  </si>
  <si>
    <t>Celkem § 3122 - Střední odborné školy</t>
  </si>
  <si>
    <t>Střední odborné učiliště, Lišov, tř. 5. května 3</t>
  </si>
  <si>
    <t>00511382</t>
  </si>
  <si>
    <t>Střední odborná škola a Střední odborné učiliště, Písek, Komenského 86</t>
  </si>
  <si>
    <t>Vyšší odborná škola, Střední škola, Centrum odborné přípravy, Sezimovo Ústí, Budějovická 421</t>
  </si>
  <si>
    <t>Pátá úprava rozpisu rozpočtu přímých výdajů na vzdělávání na jednotlivé školy, jejichž zřizovatelem je obec a dobrovolný svazek obcí</t>
  </si>
  <si>
    <t>Příloha mat. č. 388/ZK/24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</si>
</sst>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2" fillId="0" borderId="0" xfId="1" applyFont="1" applyAlignment="1">
      <alignment horizontal="left" wrapText="1"/>
    </xf>
    <xf numFmtId="4" fontId="2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left" vertical="center" wrapText="1"/>
    </xf>
    <xf numFmtId="4" fontId="3" fillId="0" borderId="0" xfId="1" applyNumberFormat="1" applyFont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 wrapText="1"/>
    </xf>
    <xf numFmtId="4" fontId="3" fillId="0" borderId="4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right"/>
    </xf>
    <xf numFmtId="0" fontId="4" fillId="0" borderId="5" xfId="1" applyFont="1" applyBorder="1" applyAlignment="1">
      <alignment horizontal="left" wrapText="1"/>
    </xf>
    <xf numFmtId="4" fontId="5" fillId="0" borderId="6" xfId="1" applyNumberFormat="1" applyFont="1" applyBorder="1" applyAlignment="1">
      <alignment horizontal="right" vertical="center"/>
    </xf>
    <xf numFmtId="0" fontId="4" fillId="0" borderId="5" xfId="1" quotePrefix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7" xfId="1" applyFont="1" applyBorder="1" applyAlignment="1">
      <alignment horizontal="left" wrapText="1"/>
    </xf>
    <xf numFmtId="0" fontId="6" fillId="0" borderId="5" xfId="2" applyFont="1" applyBorder="1" applyAlignment="1">
      <alignment horizontal="right" wrapText="1"/>
    </xf>
    <xf numFmtId="0" fontId="6" fillId="0" borderId="5" xfId="2" applyFont="1" applyBorder="1" applyAlignment="1">
      <alignment horizontal="left" wrapText="1"/>
    </xf>
    <xf numFmtId="0" fontId="5" fillId="0" borderId="5" xfId="1" applyFont="1" applyBorder="1" applyAlignment="1">
      <alignment horizontal="right"/>
    </xf>
    <xf numFmtId="0" fontId="5" fillId="0" borderId="5" xfId="1" applyFont="1" applyBorder="1" applyAlignment="1">
      <alignment horizontal="left" wrapText="1"/>
    </xf>
    <xf numFmtId="49" fontId="4" fillId="0" borderId="5" xfId="0" applyNumberFormat="1" applyFont="1" applyBorder="1" applyAlignment="1">
      <alignment horizontal="right"/>
    </xf>
    <xf numFmtId="0" fontId="7" fillId="0" borderId="5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wrapText="1"/>
    </xf>
    <xf numFmtId="1" fontId="8" fillId="0" borderId="8" xfId="1" applyNumberFormat="1" applyFont="1" applyBorder="1" applyAlignment="1">
      <alignment horizontal="right" vertical="center"/>
    </xf>
    <xf numFmtId="1" fontId="8" fillId="0" borderId="8" xfId="1" applyNumberFormat="1" applyFont="1" applyBorder="1" applyAlignment="1">
      <alignment horizontal="left" vertical="center" wrapText="1"/>
    </xf>
    <xf numFmtId="4" fontId="8" fillId="0" borderId="3" xfId="1" applyNumberFormat="1" applyFont="1" applyBorder="1" applyAlignment="1">
      <alignment horizontal="right" vertical="center"/>
    </xf>
    <xf numFmtId="1" fontId="5" fillId="0" borderId="9" xfId="1" quotePrefix="1" applyNumberFormat="1" applyFont="1" applyBorder="1" applyAlignment="1">
      <alignment horizontal="right" vertical="center"/>
    </xf>
    <xf numFmtId="1" fontId="5" fillId="0" borderId="10" xfId="1" applyNumberFormat="1" applyFont="1" applyBorder="1" applyAlignment="1">
      <alignment horizontal="left" vertical="center" wrapText="1"/>
    </xf>
    <xf numFmtId="4" fontId="5" fillId="0" borderId="11" xfId="1" applyNumberFormat="1" applyFont="1" applyBorder="1" applyAlignment="1">
      <alignment horizontal="right" vertical="center"/>
    </xf>
    <xf numFmtId="49" fontId="5" fillId="0" borderId="12" xfId="1" applyNumberFormat="1" applyFont="1" applyBorder="1" applyAlignment="1">
      <alignment horizontal="right" vertical="center" wrapText="1"/>
    </xf>
    <xf numFmtId="49" fontId="5" fillId="0" borderId="7" xfId="1" applyNumberFormat="1" applyFont="1" applyBorder="1" applyAlignment="1">
      <alignment horizontal="left" vertical="center" wrapText="1"/>
    </xf>
    <xf numFmtId="49" fontId="5" fillId="0" borderId="13" xfId="1" applyNumberFormat="1" applyFont="1" applyBorder="1" applyAlignment="1">
      <alignment horizontal="right" vertical="center" wrapText="1"/>
    </xf>
    <xf numFmtId="49" fontId="5" fillId="0" borderId="5" xfId="1" applyNumberFormat="1" applyFont="1" applyBorder="1" applyAlignment="1">
      <alignment horizontal="left" vertical="center" wrapText="1"/>
    </xf>
    <xf numFmtId="49" fontId="5" fillId="0" borderId="13" xfId="1" quotePrefix="1" applyNumberFormat="1" applyFont="1" applyBorder="1" applyAlignment="1">
      <alignment horizontal="right" vertical="center" wrapText="1"/>
    </xf>
    <xf numFmtId="49" fontId="4" fillId="0" borderId="13" xfId="1" applyNumberFormat="1" applyFont="1" applyBorder="1" applyAlignment="1">
      <alignment horizontal="right" vertical="center" wrapText="1"/>
    </xf>
    <xf numFmtId="49" fontId="4" fillId="0" borderId="5" xfId="1" applyNumberFormat="1" applyFont="1" applyBorder="1" applyAlignment="1">
      <alignment horizontal="left" vertical="center" wrapText="1"/>
    </xf>
    <xf numFmtId="49" fontId="5" fillId="0" borderId="5" xfId="1" applyNumberFormat="1" applyFont="1" applyBorder="1" applyAlignment="1">
      <alignment horizontal="left"/>
    </xf>
    <xf numFmtId="49" fontId="5" fillId="0" borderId="14" xfId="1" applyNumberFormat="1" applyFont="1" applyBorder="1" applyAlignment="1">
      <alignment horizontal="left" vertical="center" wrapText="1"/>
    </xf>
    <xf numFmtId="1" fontId="8" fillId="0" borderId="15" xfId="1" applyNumberFormat="1" applyFont="1" applyBorder="1" applyAlignment="1">
      <alignment horizontal="right" vertical="center"/>
    </xf>
    <xf numFmtId="1" fontId="8" fillId="0" borderId="15" xfId="1" applyNumberFormat="1" applyFont="1" applyBorder="1" applyAlignment="1">
      <alignment horizontal="left" vertical="center" wrapText="1"/>
    </xf>
    <xf numFmtId="4" fontId="8" fillId="0" borderId="16" xfId="1" applyNumberFormat="1" applyFont="1" applyBorder="1" applyAlignment="1">
      <alignment horizontal="right" vertical="center"/>
    </xf>
    <xf numFmtId="49" fontId="5" fillId="0" borderId="17" xfId="1" applyNumberFormat="1" applyFont="1" applyBorder="1" applyAlignment="1">
      <alignment horizontal="right" vertical="center" wrapText="1"/>
    </xf>
    <xf numFmtId="4" fontId="5" fillId="0" borderId="18" xfId="1" applyNumberFormat="1" applyFont="1" applyBorder="1" applyAlignment="1">
      <alignment horizontal="right" vertical="center"/>
    </xf>
    <xf numFmtId="49" fontId="5" fillId="0" borderId="19" xfId="1" applyNumberFormat="1" applyFont="1" applyBorder="1" applyAlignment="1">
      <alignment horizontal="right" vertical="center" wrapText="1"/>
    </xf>
    <xf numFmtId="49" fontId="5" fillId="0" borderId="20" xfId="1" applyNumberFormat="1" applyFont="1" applyBorder="1" applyAlignment="1">
      <alignment horizontal="left" vertical="center" wrapText="1"/>
    </xf>
    <xf numFmtId="1" fontId="8" fillId="0" borderId="3" xfId="1" applyNumberFormat="1" applyFont="1" applyBorder="1" applyAlignment="1">
      <alignment horizontal="left" vertical="center" wrapText="1"/>
    </xf>
    <xf numFmtId="4" fontId="8" fillId="0" borderId="21" xfId="1" applyNumberFormat="1" applyFont="1" applyBorder="1" applyAlignment="1">
      <alignment horizontal="right" vertical="center"/>
    </xf>
    <xf numFmtId="49" fontId="5" fillId="0" borderId="22" xfId="1" applyNumberFormat="1" applyFont="1" applyBorder="1" applyAlignment="1">
      <alignment horizontal="right" vertical="center" wrapText="1"/>
    </xf>
    <xf numFmtId="49" fontId="5" fillId="0" borderId="23" xfId="1" applyNumberFormat="1" applyFont="1" applyBorder="1" applyAlignment="1">
      <alignment horizontal="left" vertical="center" wrapText="1"/>
    </xf>
    <xf numFmtId="49" fontId="5" fillId="0" borderId="24" xfId="1" applyNumberFormat="1" applyFont="1" applyBorder="1" applyAlignment="1">
      <alignment horizontal="right" vertical="center" wrapText="1"/>
    </xf>
    <xf numFmtId="4" fontId="5" fillId="0" borderId="25" xfId="1" applyNumberFormat="1" applyFont="1" applyBorder="1" applyAlignment="1">
      <alignment horizontal="right" vertical="center"/>
    </xf>
    <xf numFmtId="0" fontId="6" fillId="0" borderId="0" xfId="1" applyFont="1" applyAlignment="1">
      <alignment horizontal="right"/>
    </xf>
    <xf numFmtId="0" fontId="3" fillId="0" borderId="0" xfId="1" applyFont="1" applyAlignment="1">
      <alignment horizontal="left" wrapText="1"/>
    </xf>
    <xf numFmtId="4" fontId="9" fillId="0" borderId="0" xfId="1" applyNumberFormat="1" applyFont="1"/>
    <xf numFmtId="4" fontId="6" fillId="0" borderId="0" xfId="1" applyNumberFormat="1" applyFont="1"/>
    <xf numFmtId="0" fontId="4" fillId="0" borderId="19" xfId="1" applyFont="1" applyBorder="1" applyAlignment="1">
      <alignment horizontal="right" wrapText="1"/>
    </xf>
    <xf numFmtId="0" fontId="4" fillId="0" borderId="13" xfId="1" quotePrefix="1" applyFont="1" applyBorder="1" applyAlignment="1">
      <alignment horizontal="right" wrapText="1"/>
    </xf>
    <xf numFmtId="0" fontId="5" fillId="0" borderId="13" xfId="1" applyFont="1" applyBorder="1" applyAlignment="1">
      <alignment horizontal="right" wrapText="1"/>
    </xf>
    <xf numFmtId="0" fontId="4" fillId="0" borderId="13" xfId="1" applyFont="1" applyBorder="1" applyAlignment="1">
      <alignment horizontal="right" wrapText="1"/>
    </xf>
    <xf numFmtId="0" fontId="4" fillId="0" borderId="13" xfId="1" quotePrefix="1" applyFont="1" applyBorder="1" applyAlignment="1">
      <alignment horizontal="right"/>
    </xf>
    <xf numFmtId="4" fontId="10" fillId="0" borderId="3" xfId="1" applyNumberFormat="1" applyFont="1" applyBorder="1" applyAlignment="1">
      <alignment horizontal="right" vertical="center"/>
    </xf>
    <xf numFmtId="0" fontId="6" fillId="0" borderId="0" xfId="1" applyFont="1"/>
    <xf numFmtId="1" fontId="8" fillId="0" borderId="0" xfId="1" applyNumberFormat="1" applyFont="1" applyAlignment="1">
      <alignment horizontal="left" vertical="top" wrapText="1"/>
    </xf>
    <xf numFmtId="4" fontId="11" fillId="0" borderId="0" xfId="1" applyNumberFormat="1" applyFont="1"/>
    <xf numFmtId="1" fontId="12" fillId="0" borderId="0" xfId="1" applyNumberFormat="1" applyFont="1" applyAlignment="1">
      <alignment horizontal="left" vertical="top" wrapText="1"/>
    </xf>
    <xf numFmtId="4" fontId="1" fillId="0" borderId="0" xfId="1" applyNumberFormat="1"/>
    <xf numFmtId="0" fontId="1" fillId="0" borderId="0" xfId="1" applyAlignment="1">
      <alignment horizontal="left" wrapText="1"/>
    </xf>
  </cellXfs>
  <cellStyles count="3">
    <cellStyle name="Normální" xfId="0" builtinId="0"/>
    <cellStyle name="normální 4 5" xfId="2" xr:uid="{51D9DD25-D5A8-4D25-8D37-5188950DC565}"/>
    <cellStyle name="normální 7" xfId="1" xr:uid="{704D540A-111E-4A52-8375-A8C70A09A1BC}"/>
  </cellStyles>
  <dxfs count="9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C2" sqref="C2"/>
    </sheetView>
  </sheetViews>
  <sheetFormatPr defaultRowHeight="14.3" x14ac:dyDescent="0.25"/>
  <cols>
    <col min="1" max="1" width="10.75" style="1" bestFit="1" customWidth="1"/>
    <col min="2" max="2" width="77.125" style="67" customWidth="1"/>
    <col min="3" max="3" width="18.75" style="66" customWidth="1"/>
    <col min="4" max="4" width="3.375" style="1" customWidth="1"/>
    <col min="5" max="256" width="9.125" style="1"/>
    <col min="257" max="257" width="10.75" style="1" bestFit="1" customWidth="1"/>
    <col min="258" max="258" width="77.125" style="1" customWidth="1"/>
    <col min="259" max="259" width="18.75" style="1" customWidth="1"/>
    <col min="260" max="260" width="3.375" style="1" customWidth="1"/>
    <col min="261" max="512" width="9.125" style="1"/>
    <col min="513" max="513" width="10.75" style="1" bestFit="1" customWidth="1"/>
    <col min="514" max="514" width="77.125" style="1" customWidth="1"/>
    <col min="515" max="515" width="18.75" style="1" customWidth="1"/>
    <col min="516" max="516" width="3.375" style="1" customWidth="1"/>
    <col min="517" max="768" width="9.125" style="1"/>
    <col min="769" max="769" width="10.75" style="1" bestFit="1" customWidth="1"/>
    <col min="770" max="770" width="77.125" style="1" customWidth="1"/>
    <col min="771" max="771" width="18.75" style="1" customWidth="1"/>
    <col min="772" max="772" width="3.375" style="1" customWidth="1"/>
    <col min="773" max="1024" width="9.125" style="1"/>
    <col min="1025" max="1025" width="10.75" style="1" bestFit="1" customWidth="1"/>
    <col min="1026" max="1026" width="77.125" style="1" customWidth="1"/>
    <col min="1027" max="1027" width="18.75" style="1" customWidth="1"/>
    <col min="1028" max="1028" width="3.375" style="1" customWidth="1"/>
    <col min="1029" max="1280" width="9.125" style="1"/>
    <col min="1281" max="1281" width="10.75" style="1" bestFit="1" customWidth="1"/>
    <col min="1282" max="1282" width="77.125" style="1" customWidth="1"/>
    <col min="1283" max="1283" width="18.75" style="1" customWidth="1"/>
    <col min="1284" max="1284" width="3.375" style="1" customWidth="1"/>
    <col min="1285" max="1536" width="9.125" style="1"/>
    <col min="1537" max="1537" width="10.75" style="1" bestFit="1" customWidth="1"/>
    <col min="1538" max="1538" width="77.125" style="1" customWidth="1"/>
    <col min="1539" max="1539" width="18.75" style="1" customWidth="1"/>
    <col min="1540" max="1540" width="3.375" style="1" customWidth="1"/>
    <col min="1541" max="1792" width="9.125" style="1"/>
    <col min="1793" max="1793" width="10.75" style="1" bestFit="1" customWidth="1"/>
    <col min="1794" max="1794" width="77.125" style="1" customWidth="1"/>
    <col min="1795" max="1795" width="18.75" style="1" customWidth="1"/>
    <col min="1796" max="1796" width="3.375" style="1" customWidth="1"/>
    <col min="1797" max="2048" width="9.125" style="1"/>
    <col min="2049" max="2049" width="10.75" style="1" bestFit="1" customWidth="1"/>
    <col min="2050" max="2050" width="77.125" style="1" customWidth="1"/>
    <col min="2051" max="2051" width="18.75" style="1" customWidth="1"/>
    <col min="2052" max="2052" width="3.375" style="1" customWidth="1"/>
    <col min="2053" max="2304" width="9.125" style="1"/>
    <col min="2305" max="2305" width="10.75" style="1" bestFit="1" customWidth="1"/>
    <col min="2306" max="2306" width="77.125" style="1" customWidth="1"/>
    <col min="2307" max="2307" width="18.75" style="1" customWidth="1"/>
    <col min="2308" max="2308" width="3.375" style="1" customWidth="1"/>
    <col min="2309" max="2560" width="9.125" style="1"/>
    <col min="2561" max="2561" width="10.75" style="1" bestFit="1" customWidth="1"/>
    <col min="2562" max="2562" width="77.125" style="1" customWidth="1"/>
    <col min="2563" max="2563" width="18.75" style="1" customWidth="1"/>
    <col min="2564" max="2564" width="3.375" style="1" customWidth="1"/>
    <col min="2565" max="2816" width="9.125" style="1"/>
    <col min="2817" max="2817" width="10.75" style="1" bestFit="1" customWidth="1"/>
    <col min="2818" max="2818" width="77.125" style="1" customWidth="1"/>
    <col min="2819" max="2819" width="18.75" style="1" customWidth="1"/>
    <col min="2820" max="2820" width="3.375" style="1" customWidth="1"/>
    <col min="2821" max="3072" width="9.125" style="1"/>
    <col min="3073" max="3073" width="10.75" style="1" bestFit="1" customWidth="1"/>
    <col min="3074" max="3074" width="77.125" style="1" customWidth="1"/>
    <col min="3075" max="3075" width="18.75" style="1" customWidth="1"/>
    <col min="3076" max="3076" width="3.375" style="1" customWidth="1"/>
    <col min="3077" max="3328" width="9.125" style="1"/>
    <col min="3329" max="3329" width="10.75" style="1" bestFit="1" customWidth="1"/>
    <col min="3330" max="3330" width="77.125" style="1" customWidth="1"/>
    <col min="3331" max="3331" width="18.75" style="1" customWidth="1"/>
    <col min="3332" max="3332" width="3.375" style="1" customWidth="1"/>
    <col min="3333" max="3584" width="9.125" style="1"/>
    <col min="3585" max="3585" width="10.75" style="1" bestFit="1" customWidth="1"/>
    <col min="3586" max="3586" width="77.125" style="1" customWidth="1"/>
    <col min="3587" max="3587" width="18.75" style="1" customWidth="1"/>
    <col min="3588" max="3588" width="3.375" style="1" customWidth="1"/>
    <col min="3589" max="3840" width="9.125" style="1"/>
    <col min="3841" max="3841" width="10.75" style="1" bestFit="1" customWidth="1"/>
    <col min="3842" max="3842" width="77.125" style="1" customWidth="1"/>
    <col min="3843" max="3843" width="18.75" style="1" customWidth="1"/>
    <col min="3844" max="3844" width="3.375" style="1" customWidth="1"/>
    <col min="3845" max="4096" width="9.125" style="1"/>
    <col min="4097" max="4097" width="10.75" style="1" bestFit="1" customWidth="1"/>
    <col min="4098" max="4098" width="77.125" style="1" customWidth="1"/>
    <col min="4099" max="4099" width="18.75" style="1" customWidth="1"/>
    <col min="4100" max="4100" width="3.375" style="1" customWidth="1"/>
    <col min="4101" max="4352" width="9.125" style="1"/>
    <col min="4353" max="4353" width="10.75" style="1" bestFit="1" customWidth="1"/>
    <col min="4354" max="4354" width="77.125" style="1" customWidth="1"/>
    <col min="4355" max="4355" width="18.75" style="1" customWidth="1"/>
    <col min="4356" max="4356" width="3.375" style="1" customWidth="1"/>
    <col min="4357" max="4608" width="9.125" style="1"/>
    <col min="4609" max="4609" width="10.75" style="1" bestFit="1" customWidth="1"/>
    <col min="4610" max="4610" width="77.125" style="1" customWidth="1"/>
    <col min="4611" max="4611" width="18.75" style="1" customWidth="1"/>
    <col min="4612" max="4612" width="3.375" style="1" customWidth="1"/>
    <col min="4613" max="4864" width="9.125" style="1"/>
    <col min="4865" max="4865" width="10.75" style="1" bestFit="1" customWidth="1"/>
    <col min="4866" max="4866" width="77.125" style="1" customWidth="1"/>
    <col min="4867" max="4867" width="18.75" style="1" customWidth="1"/>
    <col min="4868" max="4868" width="3.375" style="1" customWidth="1"/>
    <col min="4869" max="5120" width="9.125" style="1"/>
    <col min="5121" max="5121" width="10.75" style="1" bestFit="1" customWidth="1"/>
    <col min="5122" max="5122" width="77.125" style="1" customWidth="1"/>
    <col min="5123" max="5123" width="18.75" style="1" customWidth="1"/>
    <col min="5124" max="5124" width="3.375" style="1" customWidth="1"/>
    <col min="5125" max="5376" width="9.125" style="1"/>
    <col min="5377" max="5377" width="10.75" style="1" bestFit="1" customWidth="1"/>
    <col min="5378" max="5378" width="77.125" style="1" customWidth="1"/>
    <col min="5379" max="5379" width="18.75" style="1" customWidth="1"/>
    <col min="5380" max="5380" width="3.375" style="1" customWidth="1"/>
    <col min="5381" max="5632" width="9.125" style="1"/>
    <col min="5633" max="5633" width="10.75" style="1" bestFit="1" customWidth="1"/>
    <col min="5634" max="5634" width="77.125" style="1" customWidth="1"/>
    <col min="5635" max="5635" width="18.75" style="1" customWidth="1"/>
    <col min="5636" max="5636" width="3.375" style="1" customWidth="1"/>
    <col min="5637" max="5888" width="9.125" style="1"/>
    <col min="5889" max="5889" width="10.75" style="1" bestFit="1" customWidth="1"/>
    <col min="5890" max="5890" width="77.125" style="1" customWidth="1"/>
    <col min="5891" max="5891" width="18.75" style="1" customWidth="1"/>
    <col min="5892" max="5892" width="3.375" style="1" customWidth="1"/>
    <col min="5893" max="6144" width="9.125" style="1"/>
    <col min="6145" max="6145" width="10.75" style="1" bestFit="1" customWidth="1"/>
    <col min="6146" max="6146" width="77.125" style="1" customWidth="1"/>
    <col min="6147" max="6147" width="18.75" style="1" customWidth="1"/>
    <col min="6148" max="6148" width="3.375" style="1" customWidth="1"/>
    <col min="6149" max="6400" width="9.125" style="1"/>
    <col min="6401" max="6401" width="10.75" style="1" bestFit="1" customWidth="1"/>
    <col min="6402" max="6402" width="77.125" style="1" customWidth="1"/>
    <col min="6403" max="6403" width="18.75" style="1" customWidth="1"/>
    <col min="6404" max="6404" width="3.375" style="1" customWidth="1"/>
    <col min="6405" max="6656" width="9.125" style="1"/>
    <col min="6657" max="6657" width="10.75" style="1" bestFit="1" customWidth="1"/>
    <col min="6658" max="6658" width="77.125" style="1" customWidth="1"/>
    <col min="6659" max="6659" width="18.75" style="1" customWidth="1"/>
    <col min="6660" max="6660" width="3.375" style="1" customWidth="1"/>
    <col min="6661" max="6912" width="9.125" style="1"/>
    <col min="6913" max="6913" width="10.75" style="1" bestFit="1" customWidth="1"/>
    <col min="6914" max="6914" width="77.125" style="1" customWidth="1"/>
    <col min="6915" max="6915" width="18.75" style="1" customWidth="1"/>
    <col min="6916" max="6916" width="3.375" style="1" customWidth="1"/>
    <col min="6917" max="7168" width="9.125" style="1"/>
    <col min="7169" max="7169" width="10.75" style="1" bestFit="1" customWidth="1"/>
    <col min="7170" max="7170" width="77.125" style="1" customWidth="1"/>
    <col min="7171" max="7171" width="18.75" style="1" customWidth="1"/>
    <col min="7172" max="7172" width="3.375" style="1" customWidth="1"/>
    <col min="7173" max="7424" width="9.125" style="1"/>
    <col min="7425" max="7425" width="10.75" style="1" bestFit="1" customWidth="1"/>
    <col min="7426" max="7426" width="77.125" style="1" customWidth="1"/>
    <col min="7427" max="7427" width="18.75" style="1" customWidth="1"/>
    <col min="7428" max="7428" width="3.375" style="1" customWidth="1"/>
    <col min="7429" max="7680" width="9.125" style="1"/>
    <col min="7681" max="7681" width="10.75" style="1" bestFit="1" customWidth="1"/>
    <col min="7682" max="7682" width="77.125" style="1" customWidth="1"/>
    <col min="7683" max="7683" width="18.75" style="1" customWidth="1"/>
    <col min="7684" max="7684" width="3.375" style="1" customWidth="1"/>
    <col min="7685" max="7936" width="9.125" style="1"/>
    <col min="7937" max="7937" width="10.75" style="1" bestFit="1" customWidth="1"/>
    <col min="7938" max="7938" width="77.125" style="1" customWidth="1"/>
    <col min="7939" max="7939" width="18.75" style="1" customWidth="1"/>
    <col min="7940" max="7940" width="3.375" style="1" customWidth="1"/>
    <col min="7941" max="8192" width="9.125" style="1"/>
    <col min="8193" max="8193" width="10.75" style="1" bestFit="1" customWidth="1"/>
    <col min="8194" max="8194" width="77.125" style="1" customWidth="1"/>
    <col min="8195" max="8195" width="18.75" style="1" customWidth="1"/>
    <col min="8196" max="8196" width="3.375" style="1" customWidth="1"/>
    <col min="8197" max="8448" width="9.125" style="1"/>
    <col min="8449" max="8449" width="10.75" style="1" bestFit="1" customWidth="1"/>
    <col min="8450" max="8450" width="77.125" style="1" customWidth="1"/>
    <col min="8451" max="8451" width="18.75" style="1" customWidth="1"/>
    <col min="8452" max="8452" width="3.375" style="1" customWidth="1"/>
    <col min="8453" max="8704" width="9.125" style="1"/>
    <col min="8705" max="8705" width="10.75" style="1" bestFit="1" customWidth="1"/>
    <col min="8706" max="8706" width="77.125" style="1" customWidth="1"/>
    <col min="8707" max="8707" width="18.75" style="1" customWidth="1"/>
    <col min="8708" max="8708" width="3.375" style="1" customWidth="1"/>
    <col min="8709" max="8960" width="9.125" style="1"/>
    <col min="8961" max="8961" width="10.75" style="1" bestFit="1" customWidth="1"/>
    <col min="8962" max="8962" width="77.125" style="1" customWidth="1"/>
    <col min="8963" max="8963" width="18.75" style="1" customWidth="1"/>
    <col min="8964" max="8964" width="3.375" style="1" customWidth="1"/>
    <col min="8965" max="9216" width="9.125" style="1"/>
    <col min="9217" max="9217" width="10.75" style="1" bestFit="1" customWidth="1"/>
    <col min="9218" max="9218" width="77.125" style="1" customWidth="1"/>
    <col min="9219" max="9219" width="18.75" style="1" customWidth="1"/>
    <col min="9220" max="9220" width="3.375" style="1" customWidth="1"/>
    <col min="9221" max="9472" width="9.125" style="1"/>
    <col min="9473" max="9473" width="10.75" style="1" bestFit="1" customWidth="1"/>
    <col min="9474" max="9474" width="77.125" style="1" customWidth="1"/>
    <col min="9475" max="9475" width="18.75" style="1" customWidth="1"/>
    <col min="9476" max="9476" width="3.375" style="1" customWidth="1"/>
    <col min="9477" max="9728" width="9.125" style="1"/>
    <col min="9729" max="9729" width="10.75" style="1" bestFit="1" customWidth="1"/>
    <col min="9730" max="9730" width="77.125" style="1" customWidth="1"/>
    <col min="9731" max="9731" width="18.75" style="1" customWidth="1"/>
    <col min="9732" max="9732" width="3.375" style="1" customWidth="1"/>
    <col min="9733" max="9984" width="9.125" style="1"/>
    <col min="9985" max="9985" width="10.75" style="1" bestFit="1" customWidth="1"/>
    <col min="9986" max="9986" width="77.125" style="1" customWidth="1"/>
    <col min="9987" max="9987" width="18.75" style="1" customWidth="1"/>
    <col min="9988" max="9988" width="3.375" style="1" customWidth="1"/>
    <col min="9989" max="10240" width="9.125" style="1"/>
    <col min="10241" max="10241" width="10.75" style="1" bestFit="1" customWidth="1"/>
    <col min="10242" max="10242" width="77.125" style="1" customWidth="1"/>
    <col min="10243" max="10243" width="18.75" style="1" customWidth="1"/>
    <col min="10244" max="10244" width="3.375" style="1" customWidth="1"/>
    <col min="10245" max="10496" width="9.125" style="1"/>
    <col min="10497" max="10497" width="10.75" style="1" bestFit="1" customWidth="1"/>
    <col min="10498" max="10498" width="77.125" style="1" customWidth="1"/>
    <col min="10499" max="10499" width="18.75" style="1" customWidth="1"/>
    <col min="10500" max="10500" width="3.375" style="1" customWidth="1"/>
    <col min="10501" max="10752" width="9.125" style="1"/>
    <col min="10753" max="10753" width="10.75" style="1" bestFit="1" customWidth="1"/>
    <col min="10754" max="10754" width="77.125" style="1" customWidth="1"/>
    <col min="10755" max="10755" width="18.75" style="1" customWidth="1"/>
    <col min="10756" max="10756" width="3.375" style="1" customWidth="1"/>
    <col min="10757" max="11008" width="9.125" style="1"/>
    <col min="11009" max="11009" width="10.75" style="1" bestFit="1" customWidth="1"/>
    <col min="11010" max="11010" width="77.125" style="1" customWidth="1"/>
    <col min="11011" max="11011" width="18.75" style="1" customWidth="1"/>
    <col min="11012" max="11012" width="3.375" style="1" customWidth="1"/>
    <col min="11013" max="11264" width="9.125" style="1"/>
    <col min="11265" max="11265" width="10.75" style="1" bestFit="1" customWidth="1"/>
    <col min="11266" max="11266" width="77.125" style="1" customWidth="1"/>
    <col min="11267" max="11267" width="18.75" style="1" customWidth="1"/>
    <col min="11268" max="11268" width="3.375" style="1" customWidth="1"/>
    <col min="11269" max="11520" width="9.125" style="1"/>
    <col min="11521" max="11521" width="10.75" style="1" bestFit="1" customWidth="1"/>
    <col min="11522" max="11522" width="77.125" style="1" customWidth="1"/>
    <col min="11523" max="11523" width="18.75" style="1" customWidth="1"/>
    <col min="11524" max="11524" width="3.375" style="1" customWidth="1"/>
    <col min="11525" max="11776" width="9.125" style="1"/>
    <col min="11777" max="11777" width="10.75" style="1" bestFit="1" customWidth="1"/>
    <col min="11778" max="11778" width="77.125" style="1" customWidth="1"/>
    <col min="11779" max="11779" width="18.75" style="1" customWidth="1"/>
    <col min="11780" max="11780" width="3.375" style="1" customWidth="1"/>
    <col min="11781" max="12032" width="9.125" style="1"/>
    <col min="12033" max="12033" width="10.75" style="1" bestFit="1" customWidth="1"/>
    <col min="12034" max="12034" width="77.125" style="1" customWidth="1"/>
    <col min="12035" max="12035" width="18.75" style="1" customWidth="1"/>
    <col min="12036" max="12036" width="3.375" style="1" customWidth="1"/>
    <col min="12037" max="12288" width="9.125" style="1"/>
    <col min="12289" max="12289" width="10.75" style="1" bestFit="1" customWidth="1"/>
    <col min="12290" max="12290" width="77.125" style="1" customWidth="1"/>
    <col min="12291" max="12291" width="18.75" style="1" customWidth="1"/>
    <col min="12292" max="12292" width="3.375" style="1" customWidth="1"/>
    <col min="12293" max="12544" width="9.125" style="1"/>
    <col min="12545" max="12545" width="10.75" style="1" bestFit="1" customWidth="1"/>
    <col min="12546" max="12546" width="77.125" style="1" customWidth="1"/>
    <col min="12547" max="12547" width="18.75" style="1" customWidth="1"/>
    <col min="12548" max="12548" width="3.375" style="1" customWidth="1"/>
    <col min="12549" max="12800" width="9.125" style="1"/>
    <col min="12801" max="12801" width="10.75" style="1" bestFit="1" customWidth="1"/>
    <col min="12802" max="12802" width="77.125" style="1" customWidth="1"/>
    <col min="12803" max="12803" width="18.75" style="1" customWidth="1"/>
    <col min="12804" max="12804" width="3.375" style="1" customWidth="1"/>
    <col min="12805" max="13056" width="9.125" style="1"/>
    <col min="13057" max="13057" width="10.75" style="1" bestFit="1" customWidth="1"/>
    <col min="13058" max="13058" width="77.125" style="1" customWidth="1"/>
    <col min="13059" max="13059" width="18.75" style="1" customWidth="1"/>
    <col min="13060" max="13060" width="3.375" style="1" customWidth="1"/>
    <col min="13061" max="13312" width="9.125" style="1"/>
    <col min="13313" max="13313" width="10.75" style="1" bestFit="1" customWidth="1"/>
    <col min="13314" max="13314" width="77.125" style="1" customWidth="1"/>
    <col min="13315" max="13315" width="18.75" style="1" customWidth="1"/>
    <col min="13316" max="13316" width="3.375" style="1" customWidth="1"/>
    <col min="13317" max="13568" width="9.125" style="1"/>
    <col min="13569" max="13569" width="10.75" style="1" bestFit="1" customWidth="1"/>
    <col min="13570" max="13570" width="77.125" style="1" customWidth="1"/>
    <col min="13571" max="13571" width="18.75" style="1" customWidth="1"/>
    <col min="13572" max="13572" width="3.375" style="1" customWidth="1"/>
    <col min="13573" max="13824" width="9.125" style="1"/>
    <col min="13825" max="13825" width="10.75" style="1" bestFit="1" customWidth="1"/>
    <col min="13826" max="13826" width="77.125" style="1" customWidth="1"/>
    <col min="13827" max="13827" width="18.75" style="1" customWidth="1"/>
    <col min="13828" max="13828" width="3.375" style="1" customWidth="1"/>
    <col min="13829" max="14080" width="9.125" style="1"/>
    <col min="14081" max="14081" width="10.75" style="1" bestFit="1" customWidth="1"/>
    <col min="14082" max="14082" width="77.125" style="1" customWidth="1"/>
    <col min="14083" max="14083" width="18.75" style="1" customWidth="1"/>
    <col min="14084" max="14084" width="3.375" style="1" customWidth="1"/>
    <col min="14085" max="14336" width="9.125" style="1"/>
    <col min="14337" max="14337" width="10.75" style="1" bestFit="1" customWidth="1"/>
    <col min="14338" max="14338" width="77.125" style="1" customWidth="1"/>
    <col min="14339" max="14339" width="18.75" style="1" customWidth="1"/>
    <col min="14340" max="14340" width="3.375" style="1" customWidth="1"/>
    <col min="14341" max="14592" width="9.125" style="1"/>
    <col min="14593" max="14593" width="10.75" style="1" bestFit="1" customWidth="1"/>
    <col min="14594" max="14594" width="77.125" style="1" customWidth="1"/>
    <col min="14595" max="14595" width="18.75" style="1" customWidth="1"/>
    <col min="14596" max="14596" width="3.375" style="1" customWidth="1"/>
    <col min="14597" max="14848" width="9.125" style="1"/>
    <col min="14849" max="14849" width="10.75" style="1" bestFit="1" customWidth="1"/>
    <col min="14850" max="14850" width="77.125" style="1" customWidth="1"/>
    <col min="14851" max="14851" width="18.75" style="1" customWidth="1"/>
    <col min="14852" max="14852" width="3.375" style="1" customWidth="1"/>
    <col min="14853" max="15104" width="9.125" style="1"/>
    <col min="15105" max="15105" width="10.75" style="1" bestFit="1" customWidth="1"/>
    <col min="15106" max="15106" width="77.125" style="1" customWidth="1"/>
    <col min="15107" max="15107" width="18.75" style="1" customWidth="1"/>
    <col min="15108" max="15108" width="3.375" style="1" customWidth="1"/>
    <col min="15109" max="15360" width="9.125" style="1"/>
    <col min="15361" max="15361" width="10.75" style="1" bestFit="1" customWidth="1"/>
    <col min="15362" max="15362" width="77.125" style="1" customWidth="1"/>
    <col min="15363" max="15363" width="18.75" style="1" customWidth="1"/>
    <col min="15364" max="15364" width="3.375" style="1" customWidth="1"/>
    <col min="15365" max="15616" width="9.125" style="1"/>
    <col min="15617" max="15617" width="10.75" style="1" bestFit="1" customWidth="1"/>
    <col min="15618" max="15618" width="77.125" style="1" customWidth="1"/>
    <col min="15619" max="15619" width="18.75" style="1" customWidth="1"/>
    <col min="15620" max="15620" width="3.375" style="1" customWidth="1"/>
    <col min="15621" max="15872" width="9.125" style="1"/>
    <col min="15873" max="15873" width="10.75" style="1" bestFit="1" customWidth="1"/>
    <col min="15874" max="15874" width="77.125" style="1" customWidth="1"/>
    <col min="15875" max="15875" width="18.75" style="1" customWidth="1"/>
    <col min="15876" max="15876" width="3.375" style="1" customWidth="1"/>
    <col min="15877" max="16128" width="9.125" style="1"/>
    <col min="16129" max="16129" width="10.75" style="1" bestFit="1" customWidth="1"/>
    <col min="16130" max="16130" width="77.125" style="1" customWidth="1"/>
    <col min="16131" max="16131" width="18.75" style="1" customWidth="1"/>
    <col min="16132" max="16132" width="3.375" style="1" customWidth="1"/>
    <col min="16133" max="16384" width="9.125" style="1"/>
  </cols>
  <sheetData>
    <row r="1" spans="1:3" ht="18.350000000000001" x14ac:dyDescent="0.3">
      <c r="B1" s="2"/>
      <c r="C1" s="3" t="s">
        <v>193</v>
      </c>
    </row>
    <row r="2" spans="1:3" ht="66.099999999999994" customHeight="1" thickBot="1" x14ac:dyDescent="0.3">
      <c r="A2" s="4"/>
      <c r="B2" s="5" t="s">
        <v>192</v>
      </c>
      <c r="C2" s="6"/>
    </row>
    <row r="3" spans="1:3" ht="41.95" customHeight="1" thickBot="1" x14ac:dyDescent="0.3">
      <c r="A3" s="7" t="s">
        <v>0</v>
      </c>
      <c r="B3" s="8" t="s">
        <v>1</v>
      </c>
      <c r="C3" s="9" t="s">
        <v>2</v>
      </c>
    </row>
    <row r="4" spans="1:3" ht="15.8" customHeight="1" x14ac:dyDescent="0.25">
      <c r="A4" s="10">
        <v>75121841</v>
      </c>
      <c r="B4" s="11" t="s">
        <v>3</v>
      </c>
      <c r="C4" s="12">
        <v>60924</v>
      </c>
    </row>
    <row r="5" spans="1:3" ht="15.8" customHeight="1" x14ac:dyDescent="0.25">
      <c r="A5" s="10">
        <v>70877599</v>
      </c>
      <c r="B5" s="11" t="s">
        <v>4</v>
      </c>
      <c r="C5" s="12">
        <v>282075</v>
      </c>
    </row>
    <row r="6" spans="1:3" ht="15.8" customHeight="1" x14ac:dyDescent="0.25">
      <c r="A6" s="10">
        <v>62537725</v>
      </c>
      <c r="B6" s="11" t="s">
        <v>5</v>
      </c>
      <c r="C6" s="12">
        <v>149565</v>
      </c>
    </row>
    <row r="7" spans="1:3" ht="15.8" customHeight="1" x14ac:dyDescent="0.25">
      <c r="A7" s="10">
        <v>70877602</v>
      </c>
      <c r="B7" s="11" t="s">
        <v>6</v>
      </c>
      <c r="C7" s="12">
        <v>69569</v>
      </c>
    </row>
    <row r="8" spans="1:3" ht="15.8" customHeight="1" x14ac:dyDescent="0.25">
      <c r="A8" s="10">
        <v>70877637</v>
      </c>
      <c r="B8" s="11" t="s">
        <v>7</v>
      </c>
      <c r="C8" s="12">
        <v>51134</v>
      </c>
    </row>
    <row r="9" spans="1:3" ht="15.8" customHeight="1" x14ac:dyDescent="0.25">
      <c r="A9" s="10">
        <v>62537750</v>
      </c>
      <c r="B9" s="11" t="s">
        <v>8</v>
      </c>
      <c r="C9" s="12">
        <v>54659</v>
      </c>
    </row>
    <row r="10" spans="1:3" ht="15.8" customHeight="1" x14ac:dyDescent="0.25">
      <c r="A10" s="10">
        <v>70877611</v>
      </c>
      <c r="B10" s="11" t="s">
        <v>9</v>
      </c>
      <c r="C10" s="12">
        <v>349538</v>
      </c>
    </row>
    <row r="11" spans="1:3" ht="15.8" customHeight="1" x14ac:dyDescent="0.25">
      <c r="A11" s="13" t="s">
        <v>10</v>
      </c>
      <c r="B11" s="11" t="s">
        <v>11</v>
      </c>
      <c r="C11" s="12">
        <v>135724</v>
      </c>
    </row>
    <row r="12" spans="1:3" ht="15.8" customHeight="1" x14ac:dyDescent="0.25">
      <c r="A12" s="10">
        <v>75001349</v>
      </c>
      <c r="B12" s="11" t="s">
        <v>12</v>
      </c>
      <c r="C12" s="12">
        <v>2500</v>
      </c>
    </row>
    <row r="13" spans="1:3" ht="15.8" customHeight="1" x14ac:dyDescent="0.25">
      <c r="A13" s="10">
        <v>62537385</v>
      </c>
      <c r="B13" s="11" t="s">
        <v>13</v>
      </c>
      <c r="C13" s="12">
        <v>123861</v>
      </c>
    </row>
    <row r="14" spans="1:3" ht="15.8" customHeight="1" x14ac:dyDescent="0.25">
      <c r="A14" s="14">
        <v>60077204</v>
      </c>
      <c r="B14" s="15" t="s">
        <v>14</v>
      </c>
      <c r="C14" s="12">
        <v>113151</v>
      </c>
    </row>
    <row r="15" spans="1:3" ht="15.8" customHeight="1" x14ac:dyDescent="0.25">
      <c r="A15" s="10">
        <v>70946663</v>
      </c>
      <c r="B15" s="11" t="s">
        <v>15</v>
      </c>
      <c r="C15" s="12">
        <v>16778</v>
      </c>
    </row>
    <row r="16" spans="1:3" ht="15.8" customHeight="1" x14ac:dyDescent="0.25">
      <c r="A16" s="16">
        <v>60630108</v>
      </c>
      <c r="B16" s="17" t="s">
        <v>16</v>
      </c>
      <c r="C16" s="12">
        <v>-14269</v>
      </c>
    </row>
    <row r="17" spans="1:3" ht="15.8" customHeight="1" x14ac:dyDescent="0.25">
      <c r="A17" s="16">
        <v>75000377</v>
      </c>
      <c r="B17" s="17" t="s">
        <v>17</v>
      </c>
      <c r="C17" s="12">
        <v>122293</v>
      </c>
    </row>
    <row r="18" spans="1:3" ht="15.8" customHeight="1" x14ac:dyDescent="0.25">
      <c r="A18" s="16">
        <v>70981965</v>
      </c>
      <c r="B18" s="17" t="s">
        <v>18</v>
      </c>
      <c r="C18" s="12">
        <v>93194</v>
      </c>
    </row>
    <row r="19" spans="1:3" ht="15.8" customHeight="1" x14ac:dyDescent="0.25">
      <c r="A19" s="16">
        <v>70981973</v>
      </c>
      <c r="B19" s="17" t="s">
        <v>19</v>
      </c>
      <c r="C19" s="12">
        <v>138354</v>
      </c>
    </row>
    <row r="20" spans="1:3" ht="15.8" customHeight="1" x14ac:dyDescent="0.25">
      <c r="A20" s="16">
        <v>70981981</v>
      </c>
      <c r="B20" s="17" t="s">
        <v>20</v>
      </c>
      <c r="C20" s="12">
        <v>58276</v>
      </c>
    </row>
    <row r="21" spans="1:3" ht="15.8" customHeight="1" x14ac:dyDescent="0.25">
      <c r="A21" s="16">
        <v>75001004</v>
      </c>
      <c r="B21" s="17" t="s">
        <v>21</v>
      </c>
      <c r="C21" s="12">
        <v>-4198</v>
      </c>
    </row>
    <row r="22" spans="1:3" ht="15.8" customHeight="1" x14ac:dyDescent="0.25">
      <c r="A22" s="16">
        <v>70989907</v>
      </c>
      <c r="B22" s="17" t="s">
        <v>22</v>
      </c>
      <c r="C22" s="12">
        <v>4500</v>
      </c>
    </row>
    <row r="23" spans="1:3" ht="15.8" customHeight="1" x14ac:dyDescent="0.25">
      <c r="A23" s="18">
        <v>71000330</v>
      </c>
      <c r="B23" s="19" t="s">
        <v>23</v>
      </c>
      <c r="C23" s="12">
        <v>101193</v>
      </c>
    </row>
    <row r="24" spans="1:3" ht="15.8" customHeight="1" x14ac:dyDescent="0.25">
      <c r="A24" s="20" t="s">
        <v>24</v>
      </c>
      <c r="B24" s="21" t="s">
        <v>25</v>
      </c>
      <c r="C24" s="12">
        <v>18999</v>
      </c>
    </row>
    <row r="25" spans="1:3" ht="15.8" customHeight="1" x14ac:dyDescent="0.25">
      <c r="A25" s="22">
        <v>63289971</v>
      </c>
      <c r="B25" s="21" t="s">
        <v>26</v>
      </c>
      <c r="C25" s="12">
        <v>67096</v>
      </c>
    </row>
    <row r="26" spans="1:3" ht="15.8" customHeight="1" x14ac:dyDescent="0.25">
      <c r="A26" s="10" t="s">
        <v>27</v>
      </c>
      <c r="B26" s="11" t="s">
        <v>28</v>
      </c>
      <c r="C26" s="12">
        <v>2750</v>
      </c>
    </row>
    <row r="27" spans="1:3" ht="15.8" customHeight="1" x14ac:dyDescent="0.25">
      <c r="A27" s="10" t="s">
        <v>29</v>
      </c>
      <c r="B27" s="11" t="s">
        <v>30</v>
      </c>
      <c r="C27" s="12">
        <v>100148</v>
      </c>
    </row>
    <row r="28" spans="1:3" ht="15.8" customHeight="1" x14ac:dyDescent="0.25">
      <c r="A28" s="10">
        <v>70938296</v>
      </c>
      <c r="B28" s="11" t="s">
        <v>31</v>
      </c>
      <c r="C28" s="12">
        <v>20000</v>
      </c>
    </row>
    <row r="29" spans="1:3" ht="15.8" customHeight="1" x14ac:dyDescent="0.25">
      <c r="A29" s="10">
        <v>70938326</v>
      </c>
      <c r="B29" s="11" t="s">
        <v>32</v>
      </c>
      <c r="C29" s="12">
        <v>58276</v>
      </c>
    </row>
    <row r="30" spans="1:3" ht="15.8" customHeight="1" x14ac:dyDescent="0.25">
      <c r="A30" s="10">
        <v>75001179</v>
      </c>
      <c r="B30" s="11" t="s">
        <v>33</v>
      </c>
      <c r="C30" s="12">
        <v>49629</v>
      </c>
    </row>
    <row r="31" spans="1:3" ht="15.8" customHeight="1" x14ac:dyDescent="0.25">
      <c r="A31" s="23">
        <v>70934355</v>
      </c>
      <c r="B31" s="11" t="s">
        <v>34</v>
      </c>
      <c r="C31" s="12">
        <v>58276</v>
      </c>
    </row>
    <row r="32" spans="1:3" ht="15.8" customHeight="1" x14ac:dyDescent="0.25">
      <c r="A32" s="23" t="s">
        <v>35</v>
      </c>
      <c r="B32" s="11" t="s">
        <v>36</v>
      </c>
      <c r="C32" s="12">
        <v>-115450</v>
      </c>
    </row>
    <row r="33" spans="1:3" ht="15.8" customHeight="1" thickBot="1" x14ac:dyDescent="0.3">
      <c r="A33" s="23" t="s">
        <v>37</v>
      </c>
      <c r="B33" s="11" t="s">
        <v>38</v>
      </c>
      <c r="C33" s="12">
        <v>40340</v>
      </c>
    </row>
    <row r="34" spans="1:3" ht="15.8" customHeight="1" thickBot="1" x14ac:dyDescent="0.3">
      <c r="A34" s="24"/>
      <c r="B34" s="25" t="s">
        <v>39</v>
      </c>
      <c r="C34" s="26">
        <f>SUM(C4:C33)</f>
        <v>2208885</v>
      </c>
    </row>
    <row r="35" spans="1:3" ht="15.8" customHeight="1" x14ac:dyDescent="0.25">
      <c r="A35" s="27" t="s">
        <v>40</v>
      </c>
      <c r="B35" s="28" t="s">
        <v>41</v>
      </c>
      <c r="C35" s="29">
        <v>213896</v>
      </c>
    </row>
    <row r="36" spans="1:3" ht="15.8" customHeight="1" x14ac:dyDescent="0.25">
      <c r="A36" s="30">
        <v>60077417</v>
      </c>
      <c r="B36" s="31" t="s">
        <v>42</v>
      </c>
      <c r="C36" s="29">
        <v>1250</v>
      </c>
    </row>
    <row r="37" spans="1:3" ht="15.8" customHeight="1" x14ac:dyDescent="0.25">
      <c r="A37" s="32">
        <v>62537873</v>
      </c>
      <c r="B37" s="33" t="s">
        <v>43</v>
      </c>
      <c r="C37" s="29">
        <v>164219</v>
      </c>
    </row>
    <row r="38" spans="1:3" ht="15.8" customHeight="1" x14ac:dyDescent="0.25">
      <c r="A38" s="32" t="s">
        <v>44</v>
      </c>
      <c r="B38" s="33" t="s">
        <v>45</v>
      </c>
      <c r="C38" s="29">
        <v>6750</v>
      </c>
    </row>
    <row r="39" spans="1:3" ht="15.8" customHeight="1" x14ac:dyDescent="0.25">
      <c r="A39" s="32">
        <v>62537784</v>
      </c>
      <c r="B39" s="33" t="s">
        <v>46</v>
      </c>
      <c r="C39" s="29">
        <v>75026</v>
      </c>
    </row>
    <row r="40" spans="1:3" ht="15.8" customHeight="1" x14ac:dyDescent="0.25">
      <c r="A40" s="32" t="s">
        <v>47</v>
      </c>
      <c r="B40" s="33" t="s">
        <v>48</v>
      </c>
      <c r="C40" s="29">
        <v>19359</v>
      </c>
    </row>
    <row r="41" spans="1:3" ht="15.8" customHeight="1" x14ac:dyDescent="0.25">
      <c r="A41" s="32">
        <v>60077093</v>
      </c>
      <c r="B41" s="33" t="s">
        <v>49</v>
      </c>
      <c r="C41" s="29">
        <v>38817</v>
      </c>
    </row>
    <row r="42" spans="1:3" ht="15.8" customHeight="1" x14ac:dyDescent="0.25">
      <c r="A42" s="32">
        <v>60077212</v>
      </c>
      <c r="B42" s="33" t="s">
        <v>50</v>
      </c>
      <c r="C42" s="29">
        <v>62026</v>
      </c>
    </row>
    <row r="43" spans="1:3" ht="15.8" customHeight="1" x14ac:dyDescent="0.25">
      <c r="A43" s="32">
        <v>62537661</v>
      </c>
      <c r="B43" s="33" t="s">
        <v>51</v>
      </c>
      <c r="C43" s="29">
        <v>1750</v>
      </c>
    </row>
    <row r="44" spans="1:3" ht="15.8" customHeight="1" x14ac:dyDescent="0.25">
      <c r="A44" s="32">
        <v>75001144</v>
      </c>
      <c r="B44" s="33" t="s">
        <v>52</v>
      </c>
      <c r="C44" s="29">
        <v>500</v>
      </c>
    </row>
    <row r="45" spans="1:3" ht="15.8" customHeight="1" x14ac:dyDescent="0.25">
      <c r="A45" s="32">
        <v>75000199</v>
      </c>
      <c r="B45" s="33" t="s">
        <v>53</v>
      </c>
      <c r="C45" s="29">
        <v>-116752</v>
      </c>
    </row>
    <row r="46" spans="1:3" ht="15.8" customHeight="1" x14ac:dyDescent="0.25">
      <c r="A46" s="32">
        <v>62537521</v>
      </c>
      <c r="B46" s="33" t="s">
        <v>54</v>
      </c>
      <c r="C46" s="29">
        <v>2500</v>
      </c>
    </row>
    <row r="47" spans="1:3" ht="15.8" customHeight="1" x14ac:dyDescent="0.25">
      <c r="A47" s="32">
        <v>75000369</v>
      </c>
      <c r="B47" s="33" t="s">
        <v>55</v>
      </c>
      <c r="C47" s="29">
        <v>96278</v>
      </c>
    </row>
    <row r="48" spans="1:3" ht="15.8" customHeight="1" x14ac:dyDescent="0.25">
      <c r="A48" s="32">
        <v>70988471</v>
      </c>
      <c r="B48" s="33" t="s">
        <v>56</v>
      </c>
      <c r="C48" s="29">
        <v>10796</v>
      </c>
    </row>
    <row r="49" spans="1:3" ht="15.8" customHeight="1" x14ac:dyDescent="0.25">
      <c r="A49" s="32">
        <v>75000709</v>
      </c>
      <c r="B49" s="33" t="s">
        <v>57</v>
      </c>
      <c r="C49" s="29">
        <v>-125399</v>
      </c>
    </row>
    <row r="50" spans="1:3" ht="15.8" customHeight="1" x14ac:dyDescent="0.25">
      <c r="A50" s="34" t="s">
        <v>58</v>
      </c>
      <c r="B50" s="33" t="s">
        <v>59</v>
      </c>
      <c r="C50" s="29">
        <v>-7880</v>
      </c>
    </row>
    <row r="51" spans="1:3" ht="15.8" customHeight="1" x14ac:dyDescent="0.25">
      <c r="A51" s="32">
        <v>62537342</v>
      </c>
      <c r="B51" s="33" t="s">
        <v>60</v>
      </c>
      <c r="C51" s="29">
        <v>214375</v>
      </c>
    </row>
    <row r="52" spans="1:3" ht="15.8" customHeight="1" x14ac:dyDescent="0.25">
      <c r="A52" s="32">
        <v>70986223</v>
      </c>
      <c r="B52" s="33" t="s">
        <v>61</v>
      </c>
      <c r="C52" s="29">
        <v>97578</v>
      </c>
    </row>
    <row r="53" spans="1:3" ht="15.8" customHeight="1" x14ac:dyDescent="0.25">
      <c r="A53" s="34" t="s">
        <v>62</v>
      </c>
      <c r="B53" s="33" t="s">
        <v>63</v>
      </c>
      <c r="C53" s="29">
        <v>43548</v>
      </c>
    </row>
    <row r="54" spans="1:3" ht="15.8" customHeight="1" x14ac:dyDescent="0.25">
      <c r="A54" s="32">
        <v>75001365</v>
      </c>
      <c r="B54" s="33" t="s">
        <v>64</v>
      </c>
      <c r="C54" s="29">
        <v>-12470</v>
      </c>
    </row>
    <row r="55" spans="1:3" ht="15.8" customHeight="1" x14ac:dyDescent="0.25">
      <c r="A55" s="32">
        <v>60076909</v>
      </c>
      <c r="B55" s="33" t="s">
        <v>65</v>
      </c>
      <c r="C55" s="29">
        <v>11296</v>
      </c>
    </row>
    <row r="56" spans="1:3" ht="15.8" customHeight="1" x14ac:dyDescent="0.25">
      <c r="A56" s="34" t="s">
        <v>66</v>
      </c>
      <c r="B56" s="33" t="s">
        <v>67</v>
      </c>
      <c r="C56" s="29">
        <v>38817</v>
      </c>
    </row>
    <row r="57" spans="1:3" ht="15.8" customHeight="1" x14ac:dyDescent="0.25">
      <c r="A57" s="34" t="s">
        <v>68</v>
      </c>
      <c r="B57" s="33" t="s">
        <v>69</v>
      </c>
      <c r="C57" s="29">
        <v>171998</v>
      </c>
    </row>
    <row r="58" spans="1:3" ht="15.8" customHeight="1" x14ac:dyDescent="0.25">
      <c r="A58" s="34" t="s">
        <v>70</v>
      </c>
      <c r="B58" s="33" t="s">
        <v>71</v>
      </c>
      <c r="C58" s="29">
        <v>4750</v>
      </c>
    </row>
    <row r="59" spans="1:3" ht="15.8" customHeight="1" x14ac:dyDescent="0.25">
      <c r="A59" s="32">
        <v>60084731</v>
      </c>
      <c r="B59" s="33" t="s">
        <v>72</v>
      </c>
      <c r="C59" s="29">
        <v>1000</v>
      </c>
    </row>
    <row r="60" spans="1:3" ht="15.8" customHeight="1" x14ac:dyDescent="0.25">
      <c r="A60" s="32">
        <v>60084316</v>
      </c>
      <c r="B60" s="33" t="s">
        <v>73</v>
      </c>
      <c r="C60" s="29">
        <v>40097</v>
      </c>
    </row>
    <row r="61" spans="1:3" ht="15.8" customHeight="1" x14ac:dyDescent="0.25">
      <c r="A61" s="34" t="s">
        <v>74</v>
      </c>
      <c r="B61" s="33" t="s">
        <v>75</v>
      </c>
      <c r="C61" s="29">
        <v>194488</v>
      </c>
    </row>
    <row r="62" spans="1:3" ht="15.8" customHeight="1" x14ac:dyDescent="0.25">
      <c r="A62" s="34" t="s">
        <v>76</v>
      </c>
      <c r="B62" s="33" t="s">
        <v>77</v>
      </c>
      <c r="C62" s="29">
        <v>-134908</v>
      </c>
    </row>
    <row r="63" spans="1:3" ht="15.8" customHeight="1" x14ac:dyDescent="0.25">
      <c r="A63" s="34" t="s">
        <v>78</v>
      </c>
      <c r="B63" s="33" t="s">
        <v>79</v>
      </c>
      <c r="C63" s="29">
        <v>-441066</v>
      </c>
    </row>
    <row r="64" spans="1:3" ht="15.8" customHeight="1" x14ac:dyDescent="0.25">
      <c r="A64" s="34" t="s">
        <v>80</v>
      </c>
      <c r="B64" s="33" t="s">
        <v>81</v>
      </c>
      <c r="C64" s="29">
        <v>116107</v>
      </c>
    </row>
    <row r="65" spans="1:3" ht="15.8" customHeight="1" x14ac:dyDescent="0.25">
      <c r="A65" s="34" t="s">
        <v>82</v>
      </c>
      <c r="B65" s="33" t="s">
        <v>83</v>
      </c>
      <c r="C65" s="29">
        <v>49629</v>
      </c>
    </row>
    <row r="66" spans="1:3" ht="15.8" customHeight="1" x14ac:dyDescent="0.25">
      <c r="A66" s="32">
        <v>70986533</v>
      </c>
      <c r="B66" s="33" t="s">
        <v>84</v>
      </c>
      <c r="C66" s="29">
        <v>14250</v>
      </c>
    </row>
    <row r="67" spans="1:3" ht="15.8" customHeight="1" x14ac:dyDescent="0.25">
      <c r="A67" s="32">
        <v>70981931</v>
      </c>
      <c r="B67" s="33" t="s">
        <v>85</v>
      </c>
      <c r="C67" s="29">
        <v>-5198</v>
      </c>
    </row>
    <row r="68" spans="1:3" ht="15.8" customHeight="1" x14ac:dyDescent="0.25">
      <c r="A68" s="32">
        <v>70981949</v>
      </c>
      <c r="B68" s="33" t="s">
        <v>86</v>
      </c>
      <c r="C68" s="29">
        <v>58276</v>
      </c>
    </row>
    <row r="69" spans="1:3" ht="15.8" customHeight="1" x14ac:dyDescent="0.25">
      <c r="A69" s="32">
        <v>70876908</v>
      </c>
      <c r="B69" s="33" t="s">
        <v>87</v>
      </c>
      <c r="C69" s="29">
        <v>3750</v>
      </c>
    </row>
    <row r="70" spans="1:3" ht="15.8" customHeight="1" x14ac:dyDescent="0.25">
      <c r="A70" s="32">
        <v>70984492</v>
      </c>
      <c r="B70" s="33" t="s">
        <v>88</v>
      </c>
      <c r="C70" s="29">
        <v>-4198</v>
      </c>
    </row>
    <row r="71" spans="1:3" ht="15.8" customHeight="1" x14ac:dyDescent="0.25">
      <c r="A71" s="32">
        <v>70659214</v>
      </c>
      <c r="B71" s="33" t="s">
        <v>89</v>
      </c>
      <c r="C71" s="29">
        <v>15494</v>
      </c>
    </row>
    <row r="72" spans="1:3" ht="15.8" customHeight="1" x14ac:dyDescent="0.25">
      <c r="A72" s="32">
        <v>75000491</v>
      </c>
      <c r="B72" s="33" t="s">
        <v>90</v>
      </c>
      <c r="C72" s="29">
        <v>500</v>
      </c>
    </row>
    <row r="73" spans="1:3" ht="15.8" customHeight="1" x14ac:dyDescent="0.25">
      <c r="A73" s="32">
        <v>70970441</v>
      </c>
      <c r="B73" s="33" t="s">
        <v>91</v>
      </c>
      <c r="C73" s="29">
        <v>-44979</v>
      </c>
    </row>
    <row r="74" spans="1:3" ht="15.8" customHeight="1" x14ac:dyDescent="0.25">
      <c r="A74" s="32">
        <v>75000059</v>
      </c>
      <c r="B74" s="33" t="s">
        <v>92</v>
      </c>
      <c r="C74" s="29">
        <v>2000</v>
      </c>
    </row>
    <row r="75" spans="1:3" ht="15.8" customHeight="1" x14ac:dyDescent="0.25">
      <c r="A75" s="32">
        <v>75000041</v>
      </c>
      <c r="B75" s="33" t="s">
        <v>93</v>
      </c>
      <c r="C75" s="29">
        <v>212837</v>
      </c>
    </row>
    <row r="76" spans="1:3" ht="15.8" customHeight="1" x14ac:dyDescent="0.25">
      <c r="A76" s="32">
        <v>60818263</v>
      </c>
      <c r="B76" s="33" t="s">
        <v>94</v>
      </c>
      <c r="C76" s="29">
        <v>198463</v>
      </c>
    </row>
    <row r="77" spans="1:3" ht="15.8" customHeight="1" x14ac:dyDescent="0.25">
      <c r="A77" s="32">
        <v>70986631</v>
      </c>
      <c r="B77" s="33" t="s">
        <v>95</v>
      </c>
      <c r="C77" s="29">
        <v>-10396</v>
      </c>
    </row>
    <row r="78" spans="1:3" ht="15.8" customHeight="1" x14ac:dyDescent="0.25">
      <c r="A78" s="32">
        <v>70988374</v>
      </c>
      <c r="B78" s="33" t="s">
        <v>96</v>
      </c>
      <c r="C78" s="29">
        <v>938</v>
      </c>
    </row>
    <row r="79" spans="1:3" ht="15.8" customHeight="1" x14ac:dyDescent="0.25">
      <c r="A79" s="32">
        <v>70873771</v>
      </c>
      <c r="B79" s="33" t="s">
        <v>97</v>
      </c>
      <c r="C79" s="29">
        <v>3000</v>
      </c>
    </row>
    <row r="80" spans="1:3" ht="15.8" customHeight="1" x14ac:dyDescent="0.25">
      <c r="A80" s="32">
        <v>70659095</v>
      </c>
      <c r="B80" s="33" t="s">
        <v>98</v>
      </c>
      <c r="C80" s="29">
        <v>90800</v>
      </c>
    </row>
    <row r="81" spans="1:3" ht="15.8" customHeight="1" x14ac:dyDescent="0.25">
      <c r="A81" s="32">
        <v>75001063</v>
      </c>
      <c r="B81" s="33" t="s">
        <v>99</v>
      </c>
      <c r="C81" s="29">
        <v>-44114</v>
      </c>
    </row>
    <row r="82" spans="1:3" ht="15.8" customHeight="1" x14ac:dyDescent="0.25">
      <c r="A82" s="32">
        <v>70943842</v>
      </c>
      <c r="B82" s="33" t="s">
        <v>100</v>
      </c>
      <c r="C82" s="29">
        <v>15470</v>
      </c>
    </row>
    <row r="83" spans="1:3" ht="15.8" customHeight="1" x14ac:dyDescent="0.25">
      <c r="A83" s="35">
        <v>70943125</v>
      </c>
      <c r="B83" s="36" t="s">
        <v>101</v>
      </c>
      <c r="C83" s="29">
        <v>37509</v>
      </c>
    </row>
    <row r="84" spans="1:3" ht="15.8" customHeight="1" x14ac:dyDescent="0.25">
      <c r="A84" s="32">
        <v>70943141</v>
      </c>
      <c r="B84" s="33" t="s">
        <v>102</v>
      </c>
      <c r="C84" s="29">
        <v>63475</v>
      </c>
    </row>
    <row r="85" spans="1:3" ht="15.8" customHeight="1" x14ac:dyDescent="0.25">
      <c r="A85" s="32">
        <v>70943168</v>
      </c>
      <c r="B85" s="33" t="s">
        <v>103</v>
      </c>
      <c r="C85" s="29">
        <v>-19458</v>
      </c>
    </row>
    <row r="86" spans="1:3" ht="15.8" customHeight="1" x14ac:dyDescent="0.25">
      <c r="A86" s="32">
        <v>70890889</v>
      </c>
      <c r="B86" s="33" t="s">
        <v>104</v>
      </c>
      <c r="C86" s="29">
        <v>54826</v>
      </c>
    </row>
    <row r="87" spans="1:3" ht="15.8" customHeight="1" x14ac:dyDescent="0.25">
      <c r="A87" s="32">
        <v>75000989</v>
      </c>
      <c r="B87" s="33" t="s">
        <v>105</v>
      </c>
      <c r="C87" s="29">
        <v>-26766</v>
      </c>
    </row>
    <row r="88" spans="1:3" ht="15.8" customHeight="1" x14ac:dyDescent="0.25">
      <c r="A88" s="32">
        <v>60869780</v>
      </c>
      <c r="B88" s="33" t="s">
        <v>106</v>
      </c>
      <c r="C88" s="29">
        <v>58276</v>
      </c>
    </row>
    <row r="89" spans="1:3" ht="15.8" customHeight="1" x14ac:dyDescent="0.25">
      <c r="A89" s="32">
        <v>70986274</v>
      </c>
      <c r="B89" s="33" t="s">
        <v>107</v>
      </c>
      <c r="C89" s="29">
        <v>48514</v>
      </c>
    </row>
    <row r="90" spans="1:3" ht="15.8" customHeight="1" x14ac:dyDescent="0.25">
      <c r="A90" s="32">
        <v>68543972</v>
      </c>
      <c r="B90" s="33" t="s">
        <v>108</v>
      </c>
      <c r="C90" s="29">
        <v>208224</v>
      </c>
    </row>
    <row r="91" spans="1:3" ht="15.8" customHeight="1" x14ac:dyDescent="0.25">
      <c r="A91" s="32" t="s">
        <v>109</v>
      </c>
      <c r="B91" s="37" t="s">
        <v>110</v>
      </c>
      <c r="C91" s="29">
        <v>-29854</v>
      </c>
    </row>
    <row r="92" spans="1:3" ht="15.8" customHeight="1" x14ac:dyDescent="0.25">
      <c r="A92" s="32">
        <v>70932158</v>
      </c>
      <c r="B92" s="33" t="s">
        <v>111</v>
      </c>
      <c r="C92" s="29">
        <v>96163</v>
      </c>
    </row>
    <row r="93" spans="1:3" ht="15.8" customHeight="1" x14ac:dyDescent="0.25">
      <c r="A93" s="32">
        <v>70932174</v>
      </c>
      <c r="B93" s="33" t="s">
        <v>112</v>
      </c>
      <c r="C93" s="29">
        <v>43921</v>
      </c>
    </row>
    <row r="94" spans="1:3" ht="27" customHeight="1" x14ac:dyDescent="0.25">
      <c r="A94" s="32" t="s">
        <v>113</v>
      </c>
      <c r="B94" s="33" t="s">
        <v>114</v>
      </c>
      <c r="C94" s="29">
        <v>31358</v>
      </c>
    </row>
    <row r="95" spans="1:3" ht="15.8" customHeight="1" x14ac:dyDescent="0.25">
      <c r="A95" s="32">
        <v>47259132</v>
      </c>
      <c r="B95" s="33" t="s">
        <v>115</v>
      </c>
      <c r="C95" s="29">
        <v>5098</v>
      </c>
    </row>
    <row r="96" spans="1:3" ht="15.8" customHeight="1" x14ac:dyDescent="0.25">
      <c r="A96" s="32">
        <v>70994285</v>
      </c>
      <c r="B96" s="33" t="s">
        <v>116</v>
      </c>
      <c r="C96" s="29">
        <v>28437</v>
      </c>
    </row>
    <row r="97" spans="1:3" ht="15.8" customHeight="1" x14ac:dyDescent="0.25">
      <c r="A97" s="32">
        <v>70940185</v>
      </c>
      <c r="B97" s="33" t="s">
        <v>117</v>
      </c>
      <c r="C97" s="29">
        <v>-42808</v>
      </c>
    </row>
    <row r="98" spans="1:3" ht="15.8" customHeight="1" x14ac:dyDescent="0.25">
      <c r="A98" s="32">
        <v>75001268</v>
      </c>
      <c r="B98" s="33" t="s">
        <v>118</v>
      </c>
      <c r="C98" s="29">
        <v>99866</v>
      </c>
    </row>
    <row r="99" spans="1:3" ht="15.8" customHeight="1" x14ac:dyDescent="0.25">
      <c r="A99" s="32">
        <v>47255897</v>
      </c>
      <c r="B99" s="33" t="s">
        <v>119</v>
      </c>
      <c r="C99" s="29">
        <v>-104080</v>
      </c>
    </row>
    <row r="100" spans="1:3" ht="15.8" customHeight="1" x14ac:dyDescent="0.25">
      <c r="A100" s="32">
        <v>75000521</v>
      </c>
      <c r="B100" s="33" t="s">
        <v>120</v>
      </c>
      <c r="C100" s="29">
        <v>53466</v>
      </c>
    </row>
    <row r="101" spans="1:3" ht="15.8" customHeight="1" x14ac:dyDescent="0.25">
      <c r="A101" s="32">
        <v>70932549</v>
      </c>
      <c r="B101" s="33" t="s">
        <v>121</v>
      </c>
      <c r="C101" s="29">
        <v>93748</v>
      </c>
    </row>
    <row r="102" spans="1:3" ht="15.8" customHeight="1" x14ac:dyDescent="0.25">
      <c r="A102" s="32">
        <v>70872481</v>
      </c>
      <c r="B102" s="33" t="s">
        <v>122</v>
      </c>
      <c r="C102" s="29">
        <v>88222</v>
      </c>
    </row>
    <row r="103" spans="1:3" ht="15.8" customHeight="1" x14ac:dyDescent="0.25">
      <c r="A103" s="32">
        <v>75000971</v>
      </c>
      <c r="B103" s="33" t="s">
        <v>123</v>
      </c>
      <c r="C103" s="29">
        <v>148522</v>
      </c>
    </row>
    <row r="104" spans="1:3" ht="15.8" customHeight="1" x14ac:dyDescent="0.25">
      <c r="A104" s="32">
        <v>63289938</v>
      </c>
      <c r="B104" s="33" t="s">
        <v>124</v>
      </c>
      <c r="C104" s="29">
        <v>131214</v>
      </c>
    </row>
    <row r="105" spans="1:3" ht="15.8" customHeight="1" x14ac:dyDescent="0.25">
      <c r="A105" s="32" t="s">
        <v>125</v>
      </c>
      <c r="B105" s="33" t="s">
        <v>126</v>
      </c>
      <c r="C105" s="29">
        <v>4026</v>
      </c>
    </row>
    <row r="106" spans="1:3" ht="15.8" customHeight="1" x14ac:dyDescent="0.25">
      <c r="A106" s="32" t="s">
        <v>127</v>
      </c>
      <c r="B106" s="33" t="s">
        <v>128</v>
      </c>
      <c r="C106" s="29">
        <v>54826</v>
      </c>
    </row>
    <row r="107" spans="1:3" ht="15.8" customHeight="1" x14ac:dyDescent="0.25">
      <c r="A107" s="32" t="s">
        <v>129</v>
      </c>
      <c r="B107" s="33" t="s">
        <v>130</v>
      </c>
      <c r="C107" s="29">
        <v>153938</v>
      </c>
    </row>
    <row r="108" spans="1:3" ht="15.8" customHeight="1" x14ac:dyDescent="0.25">
      <c r="A108" s="32" t="s">
        <v>131</v>
      </c>
      <c r="B108" s="33" t="s">
        <v>132</v>
      </c>
      <c r="C108" s="29">
        <v>38818</v>
      </c>
    </row>
    <row r="109" spans="1:3" ht="15.8" customHeight="1" x14ac:dyDescent="0.25">
      <c r="A109" s="32" t="s">
        <v>133</v>
      </c>
      <c r="B109" s="33" t="s">
        <v>134</v>
      </c>
      <c r="C109" s="29">
        <v>-93380</v>
      </c>
    </row>
    <row r="110" spans="1:3" ht="15.8" customHeight="1" x14ac:dyDescent="0.25">
      <c r="A110" s="32" t="s">
        <v>135</v>
      </c>
      <c r="B110" s="33" t="s">
        <v>136</v>
      </c>
      <c r="C110" s="29">
        <v>15494</v>
      </c>
    </row>
    <row r="111" spans="1:3" ht="15.8" customHeight="1" x14ac:dyDescent="0.25">
      <c r="A111" s="32">
        <v>70877785</v>
      </c>
      <c r="B111" s="33" t="s">
        <v>137</v>
      </c>
      <c r="C111" s="29">
        <v>-38917</v>
      </c>
    </row>
    <row r="112" spans="1:3" ht="15.8" customHeight="1" x14ac:dyDescent="0.25">
      <c r="A112" s="32">
        <v>70877807</v>
      </c>
      <c r="B112" s="33" t="s">
        <v>138</v>
      </c>
      <c r="C112" s="29">
        <v>700</v>
      </c>
    </row>
    <row r="113" spans="1:3" ht="15.8" customHeight="1" x14ac:dyDescent="0.25">
      <c r="A113" s="32" t="s">
        <v>139</v>
      </c>
      <c r="B113" s="33" t="s">
        <v>140</v>
      </c>
      <c r="C113" s="29">
        <v>15046</v>
      </c>
    </row>
    <row r="114" spans="1:3" ht="15.8" customHeight="1" x14ac:dyDescent="0.25">
      <c r="A114" s="32" t="s">
        <v>141</v>
      </c>
      <c r="B114" s="33" t="s">
        <v>142</v>
      </c>
      <c r="C114" s="29">
        <v>-263074</v>
      </c>
    </row>
    <row r="115" spans="1:3" ht="15.8" customHeight="1" x14ac:dyDescent="0.25">
      <c r="A115" s="32">
        <v>75000784</v>
      </c>
      <c r="B115" s="33" t="s">
        <v>143</v>
      </c>
      <c r="C115" s="29">
        <v>-380956</v>
      </c>
    </row>
    <row r="116" spans="1:3" ht="15.8" customHeight="1" x14ac:dyDescent="0.25">
      <c r="A116" s="32">
        <v>70893292</v>
      </c>
      <c r="B116" s="33" t="s">
        <v>144</v>
      </c>
      <c r="C116" s="29">
        <v>6000</v>
      </c>
    </row>
    <row r="117" spans="1:3" ht="15.8" customHeight="1" thickBot="1" x14ac:dyDescent="0.3">
      <c r="A117" s="32">
        <v>70890838</v>
      </c>
      <c r="B117" s="38" t="s">
        <v>145</v>
      </c>
      <c r="C117" s="29">
        <v>67225</v>
      </c>
    </row>
    <row r="118" spans="1:3" ht="15.8" customHeight="1" thickBot="1" x14ac:dyDescent="0.3">
      <c r="A118" s="39"/>
      <c r="B118" s="40" t="s">
        <v>146</v>
      </c>
      <c r="C118" s="41">
        <f>SUM(C35:C117)</f>
        <v>1992887</v>
      </c>
    </row>
    <row r="119" spans="1:3" ht="15.8" customHeight="1" x14ac:dyDescent="0.25">
      <c r="A119" s="42">
        <v>75000326</v>
      </c>
      <c r="B119" s="31" t="s">
        <v>147</v>
      </c>
      <c r="C119" s="43">
        <v>144646</v>
      </c>
    </row>
    <row r="120" spans="1:3" ht="15.8" customHeight="1" x14ac:dyDescent="0.25">
      <c r="A120" s="44">
        <v>70877645</v>
      </c>
      <c r="B120" s="33" t="s">
        <v>148</v>
      </c>
      <c r="C120" s="12">
        <v>184960</v>
      </c>
    </row>
    <row r="121" spans="1:3" ht="15.8" customHeight="1" x14ac:dyDescent="0.25">
      <c r="A121" s="44">
        <v>75000695</v>
      </c>
      <c r="B121" s="33" t="s">
        <v>149</v>
      </c>
      <c r="C121" s="12">
        <v>-58376</v>
      </c>
    </row>
    <row r="122" spans="1:3" ht="15.8" customHeight="1" x14ac:dyDescent="0.25">
      <c r="A122" s="44">
        <v>75000661</v>
      </c>
      <c r="B122" s="33" t="s">
        <v>150</v>
      </c>
      <c r="C122" s="12">
        <v>38817</v>
      </c>
    </row>
    <row r="123" spans="1:3" ht="15.8" customHeight="1" x14ac:dyDescent="0.25">
      <c r="A123" s="44">
        <v>72033215</v>
      </c>
      <c r="B123" s="33" t="s">
        <v>151</v>
      </c>
      <c r="C123" s="12">
        <v>45264</v>
      </c>
    </row>
    <row r="124" spans="1:3" ht="15.8" customHeight="1" x14ac:dyDescent="0.25">
      <c r="A124" s="44">
        <v>75000385</v>
      </c>
      <c r="B124" s="33" t="s">
        <v>152</v>
      </c>
      <c r="C124" s="12">
        <v>78984</v>
      </c>
    </row>
    <row r="125" spans="1:3" ht="15.8" customHeight="1" x14ac:dyDescent="0.25">
      <c r="A125" s="44">
        <v>71012257</v>
      </c>
      <c r="B125" s="33" t="s">
        <v>153</v>
      </c>
      <c r="C125" s="12">
        <v>22699</v>
      </c>
    </row>
    <row r="126" spans="1:3" ht="15.8" customHeight="1" x14ac:dyDescent="0.25">
      <c r="A126" s="44">
        <v>75001021</v>
      </c>
      <c r="B126" s="33" t="s">
        <v>154</v>
      </c>
      <c r="C126" s="12">
        <v>2500</v>
      </c>
    </row>
    <row r="127" spans="1:3" ht="15.8" customHeight="1" x14ac:dyDescent="0.25">
      <c r="A127" s="44">
        <v>70659273</v>
      </c>
      <c r="B127" s="33" t="s">
        <v>155</v>
      </c>
      <c r="C127" s="12">
        <v>2500</v>
      </c>
    </row>
    <row r="128" spans="1:3" ht="15.8" customHeight="1" x14ac:dyDescent="0.25">
      <c r="A128" s="44">
        <v>86652231</v>
      </c>
      <c r="B128" s="33" t="s">
        <v>156</v>
      </c>
      <c r="C128" s="12">
        <v>-58376</v>
      </c>
    </row>
    <row r="129" spans="1:3" ht="15.8" customHeight="1" x14ac:dyDescent="0.25">
      <c r="A129" s="44">
        <v>75000440</v>
      </c>
      <c r="B129" s="33" t="s">
        <v>157</v>
      </c>
      <c r="C129" s="12">
        <v>-77833</v>
      </c>
    </row>
    <row r="130" spans="1:3" ht="15.8" customHeight="1" x14ac:dyDescent="0.25">
      <c r="A130" s="44">
        <v>70659206</v>
      </c>
      <c r="B130" s="33" t="s">
        <v>158</v>
      </c>
      <c r="C130" s="12">
        <v>6098</v>
      </c>
    </row>
    <row r="131" spans="1:3" ht="15.8" customHeight="1" x14ac:dyDescent="0.25">
      <c r="A131" s="44">
        <v>70985111</v>
      </c>
      <c r="B131" s="33" t="s">
        <v>159</v>
      </c>
      <c r="C131" s="12">
        <v>78659</v>
      </c>
    </row>
    <row r="132" spans="1:3" ht="15.8" customHeight="1" x14ac:dyDescent="0.25">
      <c r="A132" s="44">
        <v>70985022</v>
      </c>
      <c r="B132" s="33" t="s">
        <v>160</v>
      </c>
      <c r="C132" s="12">
        <v>-58376</v>
      </c>
    </row>
    <row r="133" spans="1:3" ht="15.8" customHeight="1" x14ac:dyDescent="0.25">
      <c r="A133" s="44">
        <v>75001284</v>
      </c>
      <c r="B133" s="33" t="s">
        <v>161</v>
      </c>
      <c r="C133" s="12">
        <v>-38917</v>
      </c>
    </row>
    <row r="134" spans="1:3" ht="15.8" customHeight="1" x14ac:dyDescent="0.25">
      <c r="A134" s="44">
        <v>71006214</v>
      </c>
      <c r="B134" s="33" t="s">
        <v>162</v>
      </c>
      <c r="C134" s="12">
        <v>8250</v>
      </c>
    </row>
    <row r="135" spans="1:3" ht="15.8" customHeight="1" x14ac:dyDescent="0.25">
      <c r="A135" s="44">
        <v>71002189</v>
      </c>
      <c r="B135" s="33" t="s">
        <v>163</v>
      </c>
      <c r="C135" s="12">
        <v>58276</v>
      </c>
    </row>
    <row r="136" spans="1:3" ht="15.8" customHeight="1" x14ac:dyDescent="0.25">
      <c r="A136" s="44">
        <v>70985120</v>
      </c>
      <c r="B136" s="33" t="s">
        <v>164</v>
      </c>
      <c r="C136" s="12">
        <v>-49729</v>
      </c>
    </row>
    <row r="137" spans="1:3" ht="15.8" customHeight="1" x14ac:dyDescent="0.25">
      <c r="A137" s="44">
        <v>48255556</v>
      </c>
      <c r="B137" s="33" t="s">
        <v>165</v>
      </c>
      <c r="C137" s="12">
        <v>-58376</v>
      </c>
    </row>
    <row r="138" spans="1:3" ht="15.8" customHeight="1" x14ac:dyDescent="0.25">
      <c r="A138" s="44">
        <v>71004050</v>
      </c>
      <c r="B138" s="33" t="s">
        <v>166</v>
      </c>
      <c r="C138" s="12">
        <v>29754</v>
      </c>
    </row>
    <row r="139" spans="1:3" ht="15.8" customHeight="1" x14ac:dyDescent="0.25">
      <c r="A139" s="44">
        <v>75000831</v>
      </c>
      <c r="B139" s="33" t="s">
        <v>167</v>
      </c>
      <c r="C139" s="12">
        <v>38817</v>
      </c>
    </row>
    <row r="140" spans="1:3" ht="15.8" customHeight="1" x14ac:dyDescent="0.25">
      <c r="A140" s="44" t="s">
        <v>168</v>
      </c>
      <c r="B140" s="33" t="s">
        <v>169</v>
      </c>
      <c r="C140" s="12">
        <v>21858</v>
      </c>
    </row>
    <row r="141" spans="1:3" ht="15.8" customHeight="1" thickBot="1" x14ac:dyDescent="0.3">
      <c r="A141" s="44">
        <v>75001209</v>
      </c>
      <c r="B141" s="45" t="s">
        <v>170</v>
      </c>
      <c r="C141" s="12">
        <v>59152</v>
      </c>
    </row>
    <row r="142" spans="1:3" ht="15.8" customHeight="1" thickBot="1" x14ac:dyDescent="0.3">
      <c r="A142" s="39"/>
      <c r="B142" s="46" t="s">
        <v>171</v>
      </c>
      <c r="C142" s="47">
        <f>SUM(C119:C141)</f>
        <v>421251</v>
      </c>
    </row>
    <row r="143" spans="1:3" ht="15.8" customHeight="1" thickBot="1" x14ac:dyDescent="0.3">
      <c r="A143" s="48">
        <v>26099152</v>
      </c>
      <c r="B143" s="49" t="s">
        <v>172</v>
      </c>
      <c r="C143" s="43">
        <v>58276</v>
      </c>
    </row>
    <row r="144" spans="1:3" ht="15.8" customHeight="1" thickBot="1" x14ac:dyDescent="0.3">
      <c r="A144" s="39"/>
      <c r="B144" s="46" t="s">
        <v>173</v>
      </c>
      <c r="C144" s="47">
        <f>SUM(C143)</f>
        <v>58276</v>
      </c>
    </row>
    <row r="145" spans="1:3" ht="15.8" customHeight="1" x14ac:dyDescent="0.25">
      <c r="A145" s="32">
        <v>75000067</v>
      </c>
      <c r="B145" s="33" t="s">
        <v>174</v>
      </c>
      <c r="C145" s="12">
        <v>134700</v>
      </c>
    </row>
    <row r="146" spans="1:3" ht="15.8" customHeight="1" thickBot="1" x14ac:dyDescent="0.3">
      <c r="A146" s="50" t="s">
        <v>175</v>
      </c>
      <c r="B146" s="45" t="s">
        <v>176</v>
      </c>
      <c r="C146" s="51">
        <v>134700</v>
      </c>
    </row>
    <row r="147" spans="1:3" ht="15.8" customHeight="1" thickBot="1" x14ac:dyDescent="0.3">
      <c r="A147" s="39"/>
      <c r="B147" s="46" t="s">
        <v>177</v>
      </c>
      <c r="C147" s="47">
        <f>SUM(C145:C146)</f>
        <v>269400</v>
      </c>
    </row>
    <row r="148" spans="1:3" ht="15.65" x14ac:dyDescent="0.25">
      <c r="A148" s="52"/>
      <c r="B148" s="53" t="s">
        <v>178</v>
      </c>
      <c r="C148" s="54">
        <f>SUM(C147,C144,C142,C118,C34)</f>
        <v>4950699</v>
      </c>
    </row>
    <row r="149" spans="1:3" ht="15.65" x14ac:dyDescent="0.25">
      <c r="A149" s="52"/>
      <c r="B149" s="53"/>
      <c r="C149" s="54"/>
    </row>
    <row r="150" spans="1:3" ht="37.4" thickBot="1" x14ac:dyDescent="0.3">
      <c r="A150" s="52"/>
      <c r="B150" s="5" t="s">
        <v>179</v>
      </c>
      <c r="C150" s="55"/>
    </row>
    <row r="151" spans="1:3" ht="15.8" customHeight="1" x14ac:dyDescent="0.25">
      <c r="A151" s="56">
        <v>60869097</v>
      </c>
      <c r="B151" s="11" t="s">
        <v>180</v>
      </c>
      <c r="C151" s="29">
        <v>20050</v>
      </c>
    </row>
    <row r="152" spans="1:3" ht="15.8" customHeight="1" thickBot="1" x14ac:dyDescent="0.3">
      <c r="A152" s="56">
        <v>63289920</v>
      </c>
      <c r="B152" s="11" t="s">
        <v>181</v>
      </c>
      <c r="C152" s="29">
        <v>30000</v>
      </c>
    </row>
    <row r="153" spans="1:3" ht="29.25" customHeight="1" thickBot="1" x14ac:dyDescent="0.3">
      <c r="A153" s="24"/>
      <c r="B153" s="46" t="s">
        <v>182</v>
      </c>
      <c r="C153" s="47">
        <f>SUM(C151:C152)</f>
        <v>50050</v>
      </c>
    </row>
    <row r="154" spans="1:3" ht="31.25" x14ac:dyDescent="0.25">
      <c r="A154" s="57" t="s">
        <v>183</v>
      </c>
      <c r="B154" s="11" t="s">
        <v>184</v>
      </c>
      <c r="C154" s="12">
        <v>2000</v>
      </c>
    </row>
    <row r="155" spans="1:3" ht="15.8" customHeight="1" x14ac:dyDescent="0.25">
      <c r="A155" s="58">
        <v>60816899</v>
      </c>
      <c r="B155" s="19" t="s">
        <v>185</v>
      </c>
      <c r="C155" s="12">
        <v>38918</v>
      </c>
    </row>
    <row r="156" spans="1:3" ht="15.8" customHeight="1" thickBot="1" x14ac:dyDescent="0.3">
      <c r="A156" s="59">
        <v>60650478</v>
      </c>
      <c r="B156" s="11" t="s">
        <v>186</v>
      </c>
      <c r="C156" s="12">
        <v>2000</v>
      </c>
    </row>
    <row r="157" spans="1:3" ht="15.8" customHeight="1" thickBot="1" x14ac:dyDescent="0.3">
      <c r="A157" s="24"/>
      <c r="B157" s="46" t="s">
        <v>187</v>
      </c>
      <c r="C157" s="47">
        <f>SUM(C154:C156)</f>
        <v>42918</v>
      </c>
    </row>
    <row r="158" spans="1:3" ht="15.8" customHeight="1" x14ac:dyDescent="0.25">
      <c r="A158" s="59">
        <v>75050111</v>
      </c>
      <c r="B158" s="11" t="s">
        <v>188</v>
      </c>
      <c r="C158" s="29">
        <v>14550</v>
      </c>
    </row>
    <row r="159" spans="1:3" ht="15.8" customHeight="1" x14ac:dyDescent="0.25">
      <c r="A159" s="60" t="s">
        <v>189</v>
      </c>
      <c r="B159" s="11" t="s">
        <v>190</v>
      </c>
      <c r="C159" s="29">
        <v>58376</v>
      </c>
    </row>
    <row r="160" spans="1:3" ht="32.299999999999997" customHeight="1" thickBot="1" x14ac:dyDescent="0.3">
      <c r="A160" s="59">
        <v>12907731</v>
      </c>
      <c r="B160" s="11" t="s">
        <v>191</v>
      </c>
      <c r="C160" s="29">
        <v>13250</v>
      </c>
    </row>
    <row r="161" spans="1:3" ht="15.8" customHeight="1" thickBot="1" x14ac:dyDescent="0.3">
      <c r="A161" s="39"/>
      <c r="B161" s="25" t="s">
        <v>173</v>
      </c>
      <c r="C161" s="61">
        <f>SUM(C158:C160)</f>
        <v>86176</v>
      </c>
    </row>
    <row r="162" spans="1:3" ht="15.8" customHeight="1" x14ac:dyDescent="0.25">
      <c r="A162" s="62"/>
      <c r="B162" s="63" t="s">
        <v>178</v>
      </c>
      <c r="C162" s="64">
        <f>SUM(C161,C157,C153)</f>
        <v>179144</v>
      </c>
    </row>
    <row r="163" spans="1:3" ht="15.8" customHeight="1" x14ac:dyDescent="0.25">
      <c r="B163" s="65"/>
    </row>
  </sheetData>
  <conditionalFormatting sqref="A151:B152 A154:B156 A158:B160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po úpravě čísel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Gryczová Marie</dc:creator>
  <cp:lastModifiedBy>Tušlová Milada</cp:lastModifiedBy>
  <dcterms:created xsi:type="dcterms:W3CDTF">2015-06-05T18:19:34Z</dcterms:created>
  <dcterms:modified xsi:type="dcterms:W3CDTF">2024-12-09T15:03:18Z</dcterms:modified>
</cp:coreProperties>
</file>