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:\ZK materiály\20221013_2. úprava rozpočtu\"/>
    </mc:Choice>
  </mc:AlternateContent>
  <xr:revisionPtr revIDLastSave="0" documentId="13_ncr:1_{E27805C7-B7E6-4807-8C99-67ED8A8B167C}" xr6:coauthVersionLast="47" xr6:coauthVersionMax="47" xr10:uidLastSave="{00000000-0000-0000-0000-000000000000}"/>
  <bookViews>
    <workbookView xWindow="3930" yWindow="3930" windowWidth="14400" windowHeight="10755" xr2:uid="{00000000-000D-0000-FFFF-FFFF00000000}"/>
  </bookViews>
  <sheets>
    <sheet name="2. úprav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2" i="1" l="1"/>
  <c r="C208" i="1"/>
  <c r="C205" i="1"/>
  <c r="C202" i="1"/>
  <c r="C192" i="1"/>
  <c r="C188" i="1"/>
  <c r="C185" i="1"/>
  <c r="C180" i="1"/>
  <c r="C175" i="1"/>
  <c r="C151" i="1"/>
  <c r="C43" i="1"/>
  <c r="C176" i="1" l="1"/>
  <c r="C213" i="1"/>
</calcChain>
</file>

<file path=xl/sharedStrings.xml><?xml version="1.0" encoding="utf-8"?>
<sst xmlns="http://schemas.openxmlformats.org/spreadsheetml/2006/main" count="264" uniqueCount="262">
  <si>
    <t>Rozpis rozpočtu přímých výdajů na vzdělávání na jednotlivé školy, jejichž zřizovatelem je obec a dobrovolný svazek obcí</t>
  </si>
  <si>
    <t>IČO</t>
  </si>
  <si>
    <t>Název organizace</t>
  </si>
  <si>
    <t>částka v Kč</t>
  </si>
  <si>
    <t>Mateřská škola Boršov nad Vltavou</t>
  </si>
  <si>
    <t xml:space="preserve">Mateřská škola Čakov  </t>
  </si>
  <si>
    <t>Mateřská škola, Čéčova 40/1, České Budějovice</t>
  </si>
  <si>
    <t>Mateřská škola, Dlouhá 35, České Budějovice</t>
  </si>
  <si>
    <t>Mateřská škola, E. Pittera 2, České Budějovice</t>
  </si>
  <si>
    <t>Mateřská škola, Jizerská 4, České Budějovice</t>
  </si>
  <si>
    <t>Mateřská škola, Nerudova 53, České Budějovice</t>
  </si>
  <si>
    <t>Mateřská škola, Papírenská 23, České Budějovice</t>
  </si>
  <si>
    <t>Mateřská škola Sedmikráska, Železničářská 12, Č.Budějovice</t>
  </si>
  <si>
    <t>Mateřská škola, Vrchlického nábřeží 1a, České Budějovice</t>
  </si>
  <si>
    <t>Mateřská škola, Zeyerova 33, České Budějovice</t>
  </si>
  <si>
    <t>05165849</t>
  </si>
  <si>
    <t>Mateřská škola Pištín, příspěvková organizace</t>
  </si>
  <si>
    <t>07151764</t>
  </si>
  <si>
    <t>Mateřská škola Plav, příspěvková organizace</t>
  </si>
  <si>
    <t xml:space="preserve">Mateřská škola Sedlec, okr. České Budějovice </t>
  </si>
  <si>
    <t>Mateřská škola Cvrček</t>
  </si>
  <si>
    <t>Mateřská škola Žabovřesky, okres České Budějovice</t>
  </si>
  <si>
    <t>Mateřská škola Borovany</t>
  </si>
  <si>
    <t>Mateřská škola Trhové Sviny</t>
  </si>
  <si>
    <t>Mateřská škola, Žár, okres České Budějovice</t>
  </si>
  <si>
    <t>Mateřská škola Kaplice, Nové Domovy 221</t>
  </si>
  <si>
    <t>1. mateřská škola Jindřichův Hradec II, Růžová 39</t>
  </si>
  <si>
    <t>3. mateřská škola Jindřichův Hradec III, Vajgar 594</t>
  </si>
  <si>
    <t>4. mateřská škola Jindřichův Hradec II, Röschova 1120</t>
  </si>
  <si>
    <t>Mateřská škola Suchdol nad Lužnicí, okres Jindřichův Hradec</t>
  </si>
  <si>
    <t>2. Mateřská škola Protivín se sídlem Protivín Boženy Němcové 806</t>
  </si>
  <si>
    <t>Mateřská škola Kytička Milevsko, Jiráskova 764, okres Písek</t>
  </si>
  <si>
    <t>Mateřská škola Malovice</t>
  </si>
  <si>
    <t>Mateřská škola Netolice</t>
  </si>
  <si>
    <t>Mateřská škola Prachatice</t>
  </si>
  <si>
    <t>Mateřská škola Radomyšl, okres Strakonice</t>
  </si>
  <si>
    <t>09762060</t>
  </si>
  <si>
    <t>Mateřská škola Spojařů Strakonice</t>
  </si>
  <si>
    <t>09762027</t>
  </si>
  <si>
    <t>Mateřská škola Holečkova Strakonice</t>
  </si>
  <si>
    <t>Mateřská škola Blatná, Šilhova</t>
  </si>
  <si>
    <t>Mateřská škola Vodňany, Smetanova 204</t>
  </si>
  <si>
    <t>Mateřská škola Zahrádka Sezimovo Ústí, Kaplického 1037</t>
  </si>
  <si>
    <t>Mateřská škola Tábor, Sokolovská 2417</t>
  </si>
  <si>
    <t>Mateřská škola DUHA Soběslav, sídliště Míru 750</t>
  </si>
  <si>
    <t>00582778</t>
  </si>
  <si>
    <t>Mateřská škola U zastávky Veselí nad Lužnicí., Pod Markem 532</t>
  </si>
  <si>
    <t>Mateřská škola, Sviny, okres Tábor</t>
  </si>
  <si>
    <t>Celkem § 3111 - Mateřské školy</t>
  </si>
  <si>
    <t>04677773</t>
  </si>
  <si>
    <t>Základní škola a Mateřská škola, E. Destinové 46, České Budějovice</t>
  </si>
  <si>
    <t>Základní škola a Mateřská škola J. Š. Baara, Jírovcova 9/a, České Budějovice</t>
  </si>
  <si>
    <t>Základní škola, Dukelská 11, České Budějovice</t>
  </si>
  <si>
    <t>00581542</t>
  </si>
  <si>
    <t>Základní škola, Grünwaldova 13, České Budějovice</t>
  </si>
  <si>
    <t>00581577</t>
  </si>
  <si>
    <t>Základní škola a Mateřská škola, Kubatova 1, České Budějovice</t>
  </si>
  <si>
    <t>00581585</t>
  </si>
  <si>
    <t>Základní škola Máj I, M. Chlajna 21, České Budějovice</t>
  </si>
  <si>
    <t>00581551</t>
  </si>
  <si>
    <t>Základní škola Máj II, M. Chlajna 23, České Budějovice</t>
  </si>
  <si>
    <t>00581631</t>
  </si>
  <si>
    <t>Základní škola, Matice školské 3, České Budějovice</t>
  </si>
  <si>
    <t>Základní škola, Nerudova 9, České Budějovice</t>
  </si>
  <si>
    <t>04677722</t>
  </si>
  <si>
    <t>Základní škola a Mateřská škola, Nová 5,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</si>
  <si>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</si>
  <si>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</si>
  <si>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</si>
  <si>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>00666131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</si>
  <si>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</si>
  <si>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</si>
  <si>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Dříteň 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</si>
  <si>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</si>
  <si>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</si>
  <si>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</si>
  <si>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>Základní škola a Mateřská škola Rudolfov</t>
  </si>
  <si>
    <t>07309309</t>
  </si>
  <si>
    <t>Jubilejní základní škola svatováclavská ve Strýčicích</t>
  </si>
  <si>
    <t>Základní škola a Mateřská škola Ševětín</t>
  </si>
  <si>
    <t>00581623</t>
  </si>
  <si>
    <t>Základní škola a Základní umělecká škola, Zliv, okr. České Budějovice</t>
  </si>
  <si>
    <t xml:space="preserve">Základní škola Borovany </t>
  </si>
  <si>
    <t>00581658</t>
  </si>
  <si>
    <t xml:space="preserve">Základní škola Trhové Sviny </t>
  </si>
  <si>
    <t>Základní škola a Mateřská škola Dolní Bukovsko</t>
  </si>
  <si>
    <t>Základní škola Týn nad Vltavou, Hlinecká</t>
  </si>
  <si>
    <t>Základní škola  Týn nad Vltavou, Malá Strana</t>
  </si>
  <si>
    <t>00583588</t>
  </si>
  <si>
    <t xml:space="preserve">Základní škola a Mateřská škola  Brloh </t>
  </si>
  <si>
    <t>00583740</t>
  </si>
  <si>
    <t>Základní škola Český Krumlov, Plešivec 249</t>
  </si>
  <si>
    <t>00583685</t>
  </si>
  <si>
    <t xml:space="preserve">Základní škola Český Krumlov, Za Nádražím 222 </t>
  </si>
  <si>
    <t>00583791</t>
  </si>
  <si>
    <t>Základní škola a Mateřská škola Frymburk</t>
  </si>
  <si>
    <t>Základní škola a Mateřská škola Horní Planá</t>
  </si>
  <si>
    <t>Základní škola a Mateřská škola  Chvalšiny</t>
  </si>
  <si>
    <t>00583707</t>
  </si>
  <si>
    <t>Základní škola a Mateřská škola Křemže</t>
  </si>
  <si>
    <t>00583642</t>
  </si>
  <si>
    <t>Základní škola a Mateřská škola  Větřní</t>
  </si>
  <si>
    <t>Základní škola a Mateřská škola Vyšší Brod</t>
  </si>
  <si>
    <t>00583766</t>
  </si>
  <si>
    <t>Základní škola a Mateřská škola Benešov nad Černou</t>
  </si>
  <si>
    <t>00583596</t>
  </si>
  <si>
    <t>Základní škola a Mateřská škola Besednice, okres Český Krumlov</t>
  </si>
  <si>
    <t>00583634</t>
  </si>
  <si>
    <t xml:space="preserve">Základní škola Kaplice, Fantova 446 </t>
  </si>
  <si>
    <t>Základní škola a Mateřská škola Deštná</t>
  </si>
  <si>
    <t>Základní škola Jindřichův Hradec I, Štítného 121</t>
  </si>
  <si>
    <t>Základní škola Jindřichův Hradec II, Janderova 160</t>
  </si>
  <si>
    <t>Základní škola Jindřichův Hradec III, Vajgar 592</t>
  </si>
  <si>
    <t>Základní škola Jindřichův Hradec III, Vajgar 692</t>
  </si>
  <si>
    <t>Základní škola Jindřichův Hradec V, Větrná 54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</si>
  <si>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</si>
  <si>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</si>
  <si>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</si>
  <si>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a Mateřská škola Stráž nad Nežárkou</t>
  </si>
  <si>
    <t xml:space="preserve">Základní škola a Mateřská škola Český Rudolec </t>
  </si>
  <si>
    <t>Základní škola Dačice, Komenského 7, okres Jindřichův Hradec</t>
  </si>
  <si>
    <t>Základní škola a Mateřská škola Studená, okres Jindřichův Hradec</t>
  </si>
  <si>
    <t>Základní škola T. G. Masaryka Suchdol nad Lužnicí, okres Jindřichův Hradec</t>
  </si>
  <si>
    <t>Základní škola Třeboň, Sokolská 296</t>
  </si>
  <si>
    <t>Základní škola Třeboň, Na Sadech 375</t>
  </si>
  <si>
    <t>Základní škola a Mateřská škola Čimelice, okres Písek</t>
  </si>
  <si>
    <t>Základní škola Mikoláše Alše a Mateřská škola Mirotice, okres Písek</t>
  </si>
  <si>
    <t>Základní škola a mateřská škola Mirovice, okres Písek</t>
  </si>
  <si>
    <t>Základní škola Svobodná a Mateřská škola Písek, Šobrova 2070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</si>
  <si>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</si>
  <si>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</si>
  <si>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</si>
  <si>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</si>
  <si>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</si>
  <si>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</si>
  <si>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</si>
  <si>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Základní škola a Mateřská škola Bernartice, okres Písek</t>
  </si>
  <si>
    <t>1. základní škola T. G. Masaryka Milevsko, Jeřábkova 690, okres Písek</t>
  </si>
  <si>
    <t>Základní škola a Mateřská škola Sepekov</t>
  </si>
  <si>
    <t>Základní škola Mistra Jana Husa a Mateřská škola Husinec</t>
  </si>
  <si>
    <t>Základní škola a Mateřská škola Lhenice</t>
  </si>
  <si>
    <t>Základní škola, Netolice, okres Prachatice</t>
  </si>
  <si>
    <t>00583278</t>
  </si>
  <si>
    <t>Základní škola a Montessori mateřská škola Prachatice, Národní 1018</t>
  </si>
  <si>
    <t>Základní škola Prachatice, Zlatá stezka 240</t>
  </si>
  <si>
    <t>Základní škola profesora Josefa Brože, Vlachovo Březí, okres Prachatice</t>
  </si>
  <si>
    <t>00583391</t>
  </si>
  <si>
    <t>Základní škola Volary, příspěvková organizace</t>
  </si>
  <si>
    <t>Základní škola a mateřská škola Šumavské Hoštice</t>
  </si>
  <si>
    <t>Základní škola T. G. Masaryka, Vimperk, 1. máje 268, okres Prachatice</t>
  </si>
  <si>
    <t>00583383</t>
  </si>
  <si>
    <t>Základní škola a Mateřská škola Zdíkov</t>
  </si>
  <si>
    <t>Základní škola a Mateřská škola Cehnice, okres Strakonice</t>
  </si>
  <si>
    <t>Základní škola Radomyšl, okres Strakonice</t>
  </si>
  <si>
    <t>Základní škola F. L. Čelakovského, Strakonice, Jezerní 1280</t>
  </si>
  <si>
    <t>Základní škola Strakonice, Dukelská 166</t>
  </si>
  <si>
    <t>Základní škola Volyně, okres Strakonice</t>
  </si>
  <si>
    <t xml:space="preserve">Základní škola J.A.Komenského Blatná, okr. Strakonice </t>
  </si>
  <si>
    <t xml:space="preserve">Základní škola T.G.Masaryka Blatná, okr. Strakonice </t>
  </si>
  <si>
    <t>Základní škola a Gymnázium Vodňany</t>
  </si>
  <si>
    <t>Základní škola Bechyně, Školní 293</t>
  </si>
  <si>
    <t>75000601</t>
  </si>
  <si>
    <t>Základní škola a Mateřská škola Chotoviny, okres Tábor</t>
  </si>
  <si>
    <t>47268034</t>
  </si>
  <si>
    <t>Základní škola a Mateřská škola Choustník, okres Tábor</t>
  </si>
  <si>
    <t>70887489</t>
  </si>
  <si>
    <t>Základní škola a Mateřská škola Jistebnice</t>
  </si>
  <si>
    <t>69561656</t>
  </si>
  <si>
    <t>Základní škola a Mateřská škola Malšice, okres Tábor</t>
  </si>
  <si>
    <t>70890773</t>
  </si>
  <si>
    <t>Základní škola a Mateřská škola Opařany</t>
  </si>
  <si>
    <t>00582727</t>
  </si>
  <si>
    <t>Základní škola Planá nad Lužnicí, okres Tábor</t>
  </si>
  <si>
    <t>Základní škola a Mateřská škola Sezimovo Ústí, 9.května 489, okres Tábor</t>
  </si>
  <si>
    <t>00582620</t>
  </si>
  <si>
    <t>Základní škola Sezimovo Ústí, Školní náměstí 628, okres Tábor</t>
  </si>
  <si>
    <t>60062011</t>
  </si>
  <si>
    <t xml:space="preserve">Základní škola a Mateřská škola Sudoměřice u Bechyně </t>
  </si>
  <si>
    <t>Základní škola a Mateřská škola Tábor, Helsinská 2732</t>
  </si>
  <si>
    <t xml:space="preserve">Základní škola a Mateřská škola Tábor, Husova 1570 </t>
  </si>
  <si>
    <t>00582590</t>
  </si>
  <si>
    <t>Základní škola a Mateřská škola Tábor, náměstí Mikuláše z Husi 45</t>
  </si>
  <si>
    <t>00582859</t>
  </si>
  <si>
    <t>Základní škola Tábor, Zborovská 2696</t>
  </si>
  <si>
    <t>00582841</t>
  </si>
  <si>
    <t>Základní škola Soběslav, tř. Dr. Edvarda Beneše 50</t>
  </si>
  <si>
    <t>00582786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</si>
  <si>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</si>
  <si>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</si>
  <si>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</si>
  <si>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Celkem § 3113 - Základní školy</t>
  </si>
  <si>
    <t>Základní škola a Mateřská škola Borek</t>
  </si>
  <si>
    <t xml:space="preserve">Základní škola Boršov nad Vltavou  </t>
  </si>
  <si>
    <t xml:space="preserve">Základní škola a Mateřská škola Hosín </t>
  </si>
  <si>
    <t xml:space="preserve">Základní škola a mateřská škola Nedabyle </t>
  </si>
  <si>
    <t xml:space="preserve">Základní škola a Mateřská škola Zahájí </t>
  </si>
  <si>
    <t xml:space="preserve">Základní škola a Mateřská škola Jílovice </t>
  </si>
  <si>
    <t>72533374</t>
  </si>
  <si>
    <t>Zakládní škola a Mateřská škola Antonína Borového Zlatá Koruna</t>
  </si>
  <si>
    <t>Základní škola a Mateřská škola Kájov</t>
  </si>
  <si>
    <t>Základní škola a Mateřská škola Přídolí</t>
  </si>
  <si>
    <t>Základní škola a Mateřská škola Zubčice</t>
  </si>
  <si>
    <t xml:space="preserve">Základní škola a Mateřská škola Jarošov nad Nežárkou </t>
  </si>
  <si>
    <t>Základní škola a Mateřská škola Plavsko</t>
  </si>
  <si>
    <t>Základní škola a Mateřská škola v Albrechticích nad Vltavou</t>
  </si>
  <si>
    <t>Základní škola a Mateřská škola Kluky, okr. Písek</t>
  </si>
  <si>
    <t>Základní škola a Mateřská škola Dub, okres Prachatice</t>
  </si>
  <si>
    <t>Základní škola Vitějovice, okres Prachatice</t>
  </si>
  <si>
    <t>Základní škola Zbytiny, okres Prachatice</t>
  </si>
  <si>
    <t>Základní škola a Mateřská škola Borová Lada</t>
  </si>
  <si>
    <t>75000580</t>
  </si>
  <si>
    <t>Základní škola a Mateřská škola Dražice, okres Tábor</t>
  </si>
  <si>
    <t>70938300</t>
  </si>
  <si>
    <t>Základní škola Sezimovo Ústí, Švehlova 111, okres Tábor</t>
  </si>
  <si>
    <t>75001250</t>
  </si>
  <si>
    <t>Základní škola a Mateřská škola Slapy</t>
  </si>
  <si>
    <t>70988218</t>
  </si>
  <si>
    <t>Základní škola a Mateřská škola Želeč, okres Tábor</t>
  </si>
  <si>
    <t>Celkem § 3117 - První stupeň základních škol</t>
  </si>
  <si>
    <t>Kontrolní mezisoučet</t>
  </si>
  <si>
    <t>Rozpis rozpočtu přímých výdajů na vzdělávání na jednotlivé školy, jejichž zřizovatelem je kraj</t>
  </si>
  <si>
    <t>Mateřská škola,České Budějovice, Preslova 592/2</t>
  </si>
  <si>
    <t>Základní škola logopedická, Týn nad Vltavou, Sakařova 342</t>
  </si>
  <si>
    <t>Dětský domov, Mateřská škola, Základní škola a Praktická škola, Písek, Šobrova 111</t>
  </si>
  <si>
    <t>Mateřská škola, Základní škola a Praktická škola, Strakonice, Plánkova 430</t>
  </si>
  <si>
    <t>Základní škola při Dětské psychiatrické nemocnici, Opařany 160</t>
  </si>
  <si>
    <t>Celkem § 3114 - Základní školy pro žáky se speciálními vzdělávacími potřebami</t>
  </si>
  <si>
    <t>Gymnázium J.V.Jirsíka, České Budějovice, Fráni Šrámka 23</t>
  </si>
  <si>
    <t>Gymnázium, České Budějovice, Jírovcova 8</t>
  </si>
  <si>
    <t>Celkem § 3121 - Gymnázia</t>
  </si>
  <si>
    <t>Střední odborná škola a Střední odborné učiliště, Jindřichův Hradec, Jáchymova 478</t>
  </si>
  <si>
    <t>Vyšší odborná škola a Střední průmyslová škola, Volyně, Resslova 440</t>
  </si>
  <si>
    <t>Vyšší odborná škola,  Střední průmyslová škola a Střední odborná škola řemesel a služeb, Strakonice, Zvolenská 934</t>
  </si>
  <si>
    <t>Celkem § 3122 - Střední odborné školy</t>
  </si>
  <si>
    <t>00582158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</si>
  <si>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</si>
  <si>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</si>
  <si>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00073130</t>
  </si>
  <si>
    <t>Střední odborná škola a Střední odborné učiliště, Hněvkovice 865</t>
  </si>
  <si>
    <t>Střední škola, České Velenice, Revoluční 220</t>
  </si>
  <si>
    <t>00510912</t>
  </si>
  <si>
    <t>Střední škola rybářská a vodohospodářská Jakuba Krčína, Třeboň, Táboritská 688</t>
  </si>
  <si>
    <t>Střední odborná škola a Střední odborné učiliště, Milevsko, Čs.armády 777</t>
  </si>
  <si>
    <t>00476919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</si>
  <si>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</si>
  <si>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</si>
  <si>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</si>
  <si>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Celkem § 3123 - Střední školy poskytující střední vzdělání s výučním listem</t>
  </si>
  <si>
    <t>Domov mládeže a Školní jídelna, České Budějovice, U Hvízdala 4</t>
  </si>
  <si>
    <t>Domov mládeže a Školní jídelna, České Budějovice, Holečkova 2</t>
  </si>
  <si>
    <t>Celkem § 3147 - Domovy mládeže</t>
  </si>
  <si>
    <t>Základní umělecká škola Oskara Nedbala, Tábor, Martínka Húsky 62</t>
  </si>
  <si>
    <t>Základní umělecká škola, Veselí nad Lužnicí, nám. T. G. Masaryka 22</t>
  </si>
  <si>
    <t>Celkem § 3231 - Základní umělecké školy</t>
  </si>
  <si>
    <t>Dům dětí a mládeže,České Budějovice,U zimního stadionu 1</t>
  </si>
  <si>
    <t>00665711</t>
  </si>
  <si>
    <t>Dům dětí a mládeže, Český Krumlov, Linecká 67</t>
  </si>
  <si>
    <t>Dům dětí a mládeže, Prachatice, Ševčíkova 273</t>
  </si>
  <si>
    <t xml:space="preserve">Celkem § 3233 - Střediska volného času </t>
  </si>
  <si>
    <t>Základní škola a Mateřská škola Tábor - Čekanice, Průběžná 116</t>
  </si>
  <si>
    <t>Základní škola Veselí nad Lužnicí, Čs. armády 210, okres Tábor</t>
  </si>
  <si>
    <t>Příloha mat. č. 324/ZK/22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</si>
</sst>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0_ ;\-#,##0.00\ "/>
    <numFmt numFmtId="166" formatCode="_-#,##0.00;\-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4" fillId="0" borderId="5" xfId="1" applyFont="1" applyBorder="1"/>
    <xf numFmtId="164" fontId="5" fillId="0" borderId="6" xfId="1" applyNumberFormat="1" applyFont="1" applyBorder="1" applyAlignment="1">
      <alignment horizontal="right" vertical="center"/>
    </xf>
    <xf numFmtId="0" fontId="4" fillId="0" borderId="7" xfId="1" applyFont="1" applyBorder="1"/>
    <xf numFmtId="0" fontId="6" fillId="0" borderId="5" xfId="2" applyFont="1" applyBorder="1" applyAlignment="1">
      <alignment wrapText="1"/>
    </xf>
    <xf numFmtId="0" fontId="5" fillId="0" borderId="5" xfId="1" applyFont="1" applyBorder="1"/>
    <xf numFmtId="0" fontId="7" fillId="0" borderId="5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5" xfId="1" applyFont="1" applyBorder="1" applyAlignment="1">
      <alignment horizontal="right" vertical="center" wrapText="1"/>
    </xf>
    <xf numFmtId="0" fontId="7" fillId="0" borderId="5" xfId="1" applyFont="1" applyBorder="1" applyAlignment="1">
      <alignment vertical="center" wrapText="1"/>
    </xf>
    <xf numFmtId="0" fontId="4" fillId="0" borderId="5" xfId="1" applyFont="1" applyBorder="1" applyAlignment="1">
      <alignment wrapText="1"/>
    </xf>
    <xf numFmtId="1" fontId="8" fillId="0" borderId="8" xfId="1" applyNumberFormat="1" applyFont="1" applyBorder="1" applyAlignment="1">
      <alignment horizontal="right" vertical="center"/>
    </xf>
    <xf numFmtId="1" fontId="8" fillId="0" borderId="8" xfId="1" applyNumberFormat="1" applyFont="1" applyBorder="1" applyAlignment="1">
      <alignment horizontal="left" vertical="center"/>
    </xf>
    <xf numFmtId="164" fontId="8" fillId="0" borderId="3" xfId="1" applyNumberFormat="1" applyFont="1" applyBorder="1" applyAlignment="1">
      <alignment horizontal="right" vertical="center"/>
    </xf>
    <xf numFmtId="1" fontId="5" fillId="0" borderId="9" xfId="1" quotePrefix="1" applyNumberFormat="1" applyFont="1" applyBorder="1" applyAlignment="1">
      <alignment horizontal="right" vertical="center"/>
    </xf>
    <xf numFmtId="1" fontId="5" fillId="0" borderId="10" xfId="1" applyNumberFormat="1" applyFont="1" applyBorder="1" applyAlignment="1">
      <alignment horizontal="left" vertical="center"/>
    </xf>
    <xf numFmtId="164" fontId="5" fillId="0" borderId="11" xfId="1" applyNumberFormat="1" applyFont="1" applyBorder="1" applyAlignment="1">
      <alignment horizontal="right" vertical="center"/>
    </xf>
    <xf numFmtId="49" fontId="5" fillId="0" borderId="12" xfId="1" applyNumberFormat="1" applyFont="1" applyBorder="1" applyAlignment="1">
      <alignment horizontal="right" vertical="center" wrapText="1"/>
    </xf>
    <xf numFmtId="49" fontId="5" fillId="0" borderId="7" xfId="1" applyNumberFormat="1" applyFont="1" applyBorder="1" applyAlignment="1">
      <alignment horizontal="left" vertical="center" wrapText="1"/>
    </xf>
    <xf numFmtId="49" fontId="5" fillId="0" borderId="13" xfId="1" applyNumberFormat="1" applyFont="1" applyBorder="1" applyAlignment="1">
      <alignment horizontal="righ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49" fontId="5" fillId="0" borderId="13" xfId="1" quotePrefix="1" applyNumberFormat="1" applyFont="1" applyBorder="1" applyAlignment="1">
      <alignment horizontal="right" vertical="center" wrapText="1"/>
    </xf>
    <xf numFmtId="49" fontId="4" fillId="0" borderId="13" xfId="1" applyNumberFormat="1" applyFont="1" applyBorder="1" applyAlignment="1">
      <alignment horizontal="righ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5" fillId="0" borderId="14" xfId="1" applyNumberFormat="1" applyFont="1" applyBorder="1" applyAlignment="1">
      <alignment horizontal="left" vertical="center" wrapText="1"/>
    </xf>
    <xf numFmtId="1" fontId="8" fillId="0" borderId="15" xfId="1" applyNumberFormat="1" applyFont="1" applyBorder="1" applyAlignment="1">
      <alignment horizontal="right" vertical="center"/>
    </xf>
    <xf numFmtId="1" fontId="8" fillId="0" borderId="15" xfId="1" applyNumberFormat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right" vertical="center"/>
    </xf>
    <xf numFmtId="49" fontId="5" fillId="0" borderId="17" xfId="1" applyNumberFormat="1" applyFont="1" applyBorder="1" applyAlignment="1">
      <alignment horizontal="right" vertical="center" wrapText="1"/>
    </xf>
    <xf numFmtId="164" fontId="5" fillId="0" borderId="18" xfId="1" applyNumberFormat="1" applyFont="1" applyBorder="1" applyAlignment="1">
      <alignment horizontal="right" vertical="center"/>
    </xf>
    <xf numFmtId="49" fontId="5" fillId="0" borderId="19" xfId="1" applyNumberFormat="1" applyFont="1" applyBorder="1" applyAlignment="1">
      <alignment horizontal="right" vertical="center" wrapText="1"/>
    </xf>
    <xf numFmtId="49" fontId="5" fillId="0" borderId="21" xfId="1" applyNumberFormat="1" applyFont="1" applyBorder="1" applyAlignment="1">
      <alignment horizontal="right" vertical="center" wrapText="1"/>
    </xf>
    <xf numFmtId="49" fontId="5" fillId="0" borderId="22" xfId="1" applyNumberFormat="1" applyFont="1" applyBorder="1" applyAlignment="1">
      <alignment horizontal="left" vertical="center" wrapText="1"/>
    </xf>
    <xf numFmtId="1" fontId="8" fillId="0" borderId="3" xfId="1" applyNumberFormat="1" applyFont="1" applyBorder="1" applyAlignment="1">
      <alignment horizontal="left" vertical="center"/>
    </xf>
    <xf numFmtId="164" fontId="8" fillId="0" borderId="23" xfId="1" applyNumberFormat="1" applyFont="1" applyBorder="1" applyAlignment="1">
      <alignment horizontal="right" vertical="center"/>
    </xf>
    <xf numFmtId="0" fontId="3" fillId="0" borderId="0" xfId="1" applyFont="1"/>
    <xf numFmtId="165" fontId="9" fillId="0" borderId="0" xfId="1" applyNumberFormat="1" applyFont="1"/>
    <xf numFmtId="165" fontId="6" fillId="0" borderId="0" xfId="1" applyNumberFormat="1" applyFont="1"/>
    <xf numFmtId="0" fontId="4" fillId="0" borderId="10" xfId="1" applyFont="1" applyBorder="1" applyAlignment="1">
      <alignment horizontal="left" wrapText="1"/>
    </xf>
    <xf numFmtId="166" fontId="5" fillId="0" borderId="4" xfId="1" applyNumberFormat="1" applyFont="1" applyBorder="1" applyAlignment="1">
      <alignment horizontal="right" vertical="center"/>
    </xf>
    <xf numFmtId="1" fontId="8" fillId="0" borderId="3" xfId="1" applyNumberFormat="1" applyFont="1" applyBorder="1" applyAlignment="1">
      <alignment horizontal="left" vertical="center" wrapText="1"/>
    </xf>
    <xf numFmtId="166" fontId="8" fillId="0" borderId="23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wrapText="1"/>
    </xf>
    <xf numFmtId="166" fontId="5" fillId="0" borderId="11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left" wrapText="1"/>
    </xf>
    <xf numFmtId="166" fontId="5" fillId="0" borderId="6" xfId="1" applyNumberFormat="1" applyFont="1" applyBorder="1" applyAlignment="1">
      <alignment horizontal="right" vertical="center"/>
    </xf>
    <xf numFmtId="1" fontId="8" fillId="0" borderId="8" xfId="1" applyNumberFormat="1" applyFont="1" applyBorder="1" applyAlignment="1">
      <alignment horizontal="left" vertical="center" wrapText="1"/>
    </xf>
    <xf numFmtId="166" fontId="10" fillId="0" borderId="3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left" wrapText="1"/>
    </xf>
    <xf numFmtId="166" fontId="4" fillId="0" borderId="11" xfId="1" applyNumberFormat="1" applyFont="1" applyBorder="1" applyAlignment="1">
      <alignment horizontal="right" vertical="center"/>
    </xf>
    <xf numFmtId="166" fontId="10" fillId="0" borderId="23" xfId="1" applyNumberFormat="1" applyFont="1" applyBorder="1" applyAlignment="1">
      <alignment horizontal="right" vertical="center"/>
    </xf>
    <xf numFmtId="0" fontId="4" fillId="0" borderId="20" xfId="1" applyFont="1" applyBorder="1" applyAlignment="1">
      <alignment horizontal="left" wrapText="1"/>
    </xf>
    <xf numFmtId="166" fontId="4" fillId="0" borderId="6" xfId="1" applyNumberFormat="1" applyFont="1" applyBorder="1" applyAlignment="1">
      <alignment horizontal="right" vertical="center"/>
    </xf>
    <xf numFmtId="1" fontId="8" fillId="0" borderId="0" xfId="1" applyNumberFormat="1" applyFont="1" applyAlignment="1">
      <alignment horizontal="left" vertical="top"/>
    </xf>
    <xf numFmtId="4" fontId="11" fillId="0" borderId="0" xfId="1" applyNumberFormat="1" applyFont="1"/>
    <xf numFmtId="1" fontId="12" fillId="0" borderId="0" xfId="1" applyNumberFormat="1" applyFont="1" applyAlignment="1">
      <alignment horizontal="left" vertical="top"/>
    </xf>
    <xf numFmtId="165" fontId="1" fillId="0" borderId="0" xfId="1" applyNumberFormat="1"/>
    <xf numFmtId="4" fontId="1" fillId="0" borderId="0" xfId="1" applyNumberFormat="1"/>
    <xf numFmtId="164" fontId="5" fillId="0" borderId="5" xfId="1" applyNumberFormat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5" xfId="1" quotePrefix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 wrapText="1"/>
    </xf>
    <xf numFmtId="0" fontId="5" fillId="0" borderId="5" xfId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/>
    </xf>
    <xf numFmtId="0" fontId="4" fillId="0" borderId="9" xfId="1" applyFont="1" applyBorder="1" applyAlignment="1">
      <alignment horizontal="right" vertical="center" wrapText="1"/>
    </xf>
    <xf numFmtId="0" fontId="4" fillId="0" borderId="19" xfId="1" applyFont="1" applyBorder="1" applyAlignment="1">
      <alignment horizontal="right" vertical="center" wrapText="1"/>
    </xf>
    <xf numFmtId="0" fontId="4" fillId="0" borderId="24" xfId="1" applyFont="1" applyBorder="1" applyAlignment="1">
      <alignment horizontal="right" vertical="center" wrapText="1"/>
    </xf>
    <xf numFmtId="0" fontId="4" fillId="0" borderId="13" xfId="1" applyFont="1" applyBorder="1" applyAlignment="1">
      <alignment horizontal="right" vertical="center" wrapText="1"/>
    </xf>
    <xf numFmtId="0" fontId="5" fillId="0" borderId="13" xfId="1" applyFont="1" applyBorder="1" applyAlignment="1">
      <alignment horizontal="right" vertical="center" wrapText="1"/>
    </xf>
    <xf numFmtId="0" fontId="4" fillId="0" borderId="13" xfId="1" quotePrefix="1" applyFont="1" applyBorder="1" applyAlignment="1">
      <alignment horizontal="right" vertical="center" wrapText="1"/>
    </xf>
    <xf numFmtId="0" fontId="5" fillId="0" borderId="13" xfId="1" applyFont="1" applyBorder="1" applyAlignment="1">
      <alignment horizontal="right" vertical="center"/>
    </xf>
    <xf numFmtId="0" fontId="4" fillId="0" borderId="13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 wrapText="1"/>
    </xf>
    <xf numFmtId="0" fontId="4" fillId="0" borderId="25" xfId="1" applyFont="1" applyBorder="1" applyAlignment="1">
      <alignment horizontal="right" vertical="center" wrapText="1"/>
    </xf>
    <xf numFmtId="0" fontId="4" fillId="0" borderId="13" xfId="1" quotePrefix="1" applyFont="1" applyBorder="1" applyAlignment="1">
      <alignment horizontal="right" vertical="center"/>
    </xf>
    <xf numFmtId="0" fontId="6" fillId="0" borderId="0" xfId="1" applyFont="1" applyAlignment="1">
      <alignment vertical="center"/>
    </xf>
  </cellXfs>
  <cellStyles count="3">
    <cellStyle name="Normální" xfId="0" builtinId="0"/>
    <cellStyle name="normální 4 5" xfId="2" xr:uid="{1F8B646B-147C-48D0-9EE9-338C0B5F9FD5}"/>
    <cellStyle name="normální 7" xfId="1" xr:uid="{7CABC395-AA88-4B89-B7E2-BF829D368C59}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5"/>
  <sheetViews>
    <sheetView tabSelected="1" workbookViewId="0">
      <selection activeCell="E2" sqref="E2"/>
    </sheetView>
  </sheetViews>
  <sheetFormatPr defaultRowHeight="15" x14ac:dyDescent="0.25"/>
  <cols>
    <col min="1" max="1" width="10.7109375" style="67" bestFit="1" customWidth="1"/>
    <col min="2" max="2" width="77.140625" style="1" customWidth="1"/>
    <col min="3" max="3" width="18.7109375" style="1" customWidth="1"/>
    <col min="4" max="4" width="3.42578125" style="1" customWidth="1"/>
    <col min="5" max="255" width="9.140625" style="1"/>
    <col min="256" max="256" width="10.7109375" style="1" bestFit="1" customWidth="1"/>
    <col min="257" max="257" width="77.140625" style="1" customWidth="1"/>
    <col min="258" max="258" width="18.7109375" style="1" customWidth="1"/>
    <col min="259" max="259" width="3.42578125" style="1" customWidth="1"/>
    <col min="260" max="260" width="11.140625" style="1" bestFit="1" customWidth="1"/>
    <col min="261" max="511" width="9.140625" style="1"/>
    <col min="512" max="512" width="10.7109375" style="1" bestFit="1" customWidth="1"/>
    <col min="513" max="513" width="77.140625" style="1" customWidth="1"/>
    <col min="514" max="514" width="18.7109375" style="1" customWidth="1"/>
    <col min="515" max="515" width="3.42578125" style="1" customWidth="1"/>
    <col min="516" max="516" width="11.140625" style="1" bestFit="1" customWidth="1"/>
    <col min="517" max="767" width="9.140625" style="1"/>
    <col min="768" max="768" width="10.7109375" style="1" bestFit="1" customWidth="1"/>
    <col min="769" max="769" width="77.140625" style="1" customWidth="1"/>
    <col min="770" max="770" width="18.7109375" style="1" customWidth="1"/>
    <col min="771" max="771" width="3.42578125" style="1" customWidth="1"/>
    <col min="772" max="772" width="11.140625" style="1" bestFit="1" customWidth="1"/>
    <col min="773" max="1023" width="9.140625" style="1"/>
    <col min="1024" max="1024" width="10.7109375" style="1" bestFit="1" customWidth="1"/>
    <col min="1025" max="1025" width="77.140625" style="1" customWidth="1"/>
    <col min="1026" max="1026" width="18.7109375" style="1" customWidth="1"/>
    <col min="1027" max="1027" width="3.42578125" style="1" customWidth="1"/>
    <col min="1028" max="1028" width="11.140625" style="1" bestFit="1" customWidth="1"/>
    <col min="1029" max="1279" width="9.140625" style="1"/>
    <col min="1280" max="1280" width="10.7109375" style="1" bestFit="1" customWidth="1"/>
    <col min="1281" max="1281" width="77.140625" style="1" customWidth="1"/>
    <col min="1282" max="1282" width="18.7109375" style="1" customWidth="1"/>
    <col min="1283" max="1283" width="3.42578125" style="1" customWidth="1"/>
    <col min="1284" max="1284" width="11.140625" style="1" bestFit="1" customWidth="1"/>
    <col min="1285" max="1535" width="9.140625" style="1"/>
    <col min="1536" max="1536" width="10.7109375" style="1" bestFit="1" customWidth="1"/>
    <col min="1537" max="1537" width="77.140625" style="1" customWidth="1"/>
    <col min="1538" max="1538" width="18.7109375" style="1" customWidth="1"/>
    <col min="1539" max="1539" width="3.42578125" style="1" customWidth="1"/>
    <col min="1540" max="1540" width="11.140625" style="1" bestFit="1" customWidth="1"/>
    <col min="1541" max="1791" width="9.140625" style="1"/>
    <col min="1792" max="1792" width="10.7109375" style="1" bestFit="1" customWidth="1"/>
    <col min="1793" max="1793" width="77.140625" style="1" customWidth="1"/>
    <col min="1794" max="1794" width="18.7109375" style="1" customWidth="1"/>
    <col min="1795" max="1795" width="3.42578125" style="1" customWidth="1"/>
    <col min="1796" max="1796" width="11.140625" style="1" bestFit="1" customWidth="1"/>
    <col min="1797" max="2047" width="9.140625" style="1"/>
    <col min="2048" max="2048" width="10.7109375" style="1" bestFit="1" customWidth="1"/>
    <col min="2049" max="2049" width="77.140625" style="1" customWidth="1"/>
    <col min="2050" max="2050" width="18.7109375" style="1" customWidth="1"/>
    <col min="2051" max="2051" width="3.42578125" style="1" customWidth="1"/>
    <col min="2052" max="2052" width="11.140625" style="1" bestFit="1" customWidth="1"/>
    <col min="2053" max="2303" width="9.140625" style="1"/>
    <col min="2304" max="2304" width="10.7109375" style="1" bestFit="1" customWidth="1"/>
    <col min="2305" max="2305" width="77.140625" style="1" customWidth="1"/>
    <col min="2306" max="2306" width="18.7109375" style="1" customWidth="1"/>
    <col min="2307" max="2307" width="3.42578125" style="1" customWidth="1"/>
    <col min="2308" max="2308" width="11.140625" style="1" bestFit="1" customWidth="1"/>
    <col min="2309" max="2559" width="9.140625" style="1"/>
    <col min="2560" max="2560" width="10.7109375" style="1" bestFit="1" customWidth="1"/>
    <col min="2561" max="2561" width="77.140625" style="1" customWidth="1"/>
    <col min="2562" max="2562" width="18.7109375" style="1" customWidth="1"/>
    <col min="2563" max="2563" width="3.42578125" style="1" customWidth="1"/>
    <col min="2564" max="2564" width="11.140625" style="1" bestFit="1" customWidth="1"/>
    <col min="2565" max="2815" width="9.140625" style="1"/>
    <col min="2816" max="2816" width="10.7109375" style="1" bestFit="1" customWidth="1"/>
    <col min="2817" max="2817" width="77.140625" style="1" customWidth="1"/>
    <col min="2818" max="2818" width="18.7109375" style="1" customWidth="1"/>
    <col min="2819" max="2819" width="3.42578125" style="1" customWidth="1"/>
    <col min="2820" max="2820" width="11.140625" style="1" bestFit="1" customWidth="1"/>
    <col min="2821" max="3071" width="9.140625" style="1"/>
    <col min="3072" max="3072" width="10.7109375" style="1" bestFit="1" customWidth="1"/>
    <col min="3073" max="3073" width="77.140625" style="1" customWidth="1"/>
    <col min="3074" max="3074" width="18.7109375" style="1" customWidth="1"/>
    <col min="3075" max="3075" width="3.42578125" style="1" customWidth="1"/>
    <col min="3076" max="3076" width="11.140625" style="1" bestFit="1" customWidth="1"/>
    <col min="3077" max="3327" width="9.140625" style="1"/>
    <col min="3328" max="3328" width="10.7109375" style="1" bestFit="1" customWidth="1"/>
    <col min="3329" max="3329" width="77.140625" style="1" customWidth="1"/>
    <col min="3330" max="3330" width="18.7109375" style="1" customWidth="1"/>
    <col min="3331" max="3331" width="3.42578125" style="1" customWidth="1"/>
    <col min="3332" max="3332" width="11.140625" style="1" bestFit="1" customWidth="1"/>
    <col min="3333" max="3583" width="9.140625" style="1"/>
    <col min="3584" max="3584" width="10.7109375" style="1" bestFit="1" customWidth="1"/>
    <col min="3585" max="3585" width="77.140625" style="1" customWidth="1"/>
    <col min="3586" max="3586" width="18.7109375" style="1" customWidth="1"/>
    <col min="3587" max="3587" width="3.42578125" style="1" customWidth="1"/>
    <col min="3588" max="3588" width="11.140625" style="1" bestFit="1" customWidth="1"/>
    <col min="3589" max="3839" width="9.140625" style="1"/>
    <col min="3840" max="3840" width="10.7109375" style="1" bestFit="1" customWidth="1"/>
    <col min="3841" max="3841" width="77.140625" style="1" customWidth="1"/>
    <col min="3842" max="3842" width="18.7109375" style="1" customWidth="1"/>
    <col min="3843" max="3843" width="3.42578125" style="1" customWidth="1"/>
    <col min="3844" max="3844" width="11.140625" style="1" bestFit="1" customWidth="1"/>
    <col min="3845" max="4095" width="9.140625" style="1"/>
    <col min="4096" max="4096" width="10.7109375" style="1" bestFit="1" customWidth="1"/>
    <col min="4097" max="4097" width="77.140625" style="1" customWidth="1"/>
    <col min="4098" max="4098" width="18.7109375" style="1" customWidth="1"/>
    <col min="4099" max="4099" width="3.42578125" style="1" customWidth="1"/>
    <col min="4100" max="4100" width="11.140625" style="1" bestFit="1" customWidth="1"/>
    <col min="4101" max="4351" width="9.140625" style="1"/>
    <col min="4352" max="4352" width="10.7109375" style="1" bestFit="1" customWidth="1"/>
    <col min="4353" max="4353" width="77.140625" style="1" customWidth="1"/>
    <col min="4354" max="4354" width="18.7109375" style="1" customWidth="1"/>
    <col min="4355" max="4355" width="3.42578125" style="1" customWidth="1"/>
    <col min="4356" max="4356" width="11.140625" style="1" bestFit="1" customWidth="1"/>
    <col min="4357" max="4607" width="9.140625" style="1"/>
    <col min="4608" max="4608" width="10.7109375" style="1" bestFit="1" customWidth="1"/>
    <col min="4609" max="4609" width="77.140625" style="1" customWidth="1"/>
    <col min="4610" max="4610" width="18.7109375" style="1" customWidth="1"/>
    <col min="4611" max="4611" width="3.42578125" style="1" customWidth="1"/>
    <col min="4612" max="4612" width="11.140625" style="1" bestFit="1" customWidth="1"/>
    <col min="4613" max="4863" width="9.140625" style="1"/>
    <col min="4864" max="4864" width="10.7109375" style="1" bestFit="1" customWidth="1"/>
    <col min="4865" max="4865" width="77.140625" style="1" customWidth="1"/>
    <col min="4866" max="4866" width="18.7109375" style="1" customWidth="1"/>
    <col min="4867" max="4867" width="3.42578125" style="1" customWidth="1"/>
    <col min="4868" max="4868" width="11.140625" style="1" bestFit="1" customWidth="1"/>
    <col min="4869" max="5119" width="9.140625" style="1"/>
    <col min="5120" max="5120" width="10.7109375" style="1" bestFit="1" customWidth="1"/>
    <col min="5121" max="5121" width="77.140625" style="1" customWidth="1"/>
    <col min="5122" max="5122" width="18.7109375" style="1" customWidth="1"/>
    <col min="5123" max="5123" width="3.42578125" style="1" customWidth="1"/>
    <col min="5124" max="5124" width="11.140625" style="1" bestFit="1" customWidth="1"/>
    <col min="5125" max="5375" width="9.140625" style="1"/>
    <col min="5376" max="5376" width="10.7109375" style="1" bestFit="1" customWidth="1"/>
    <col min="5377" max="5377" width="77.140625" style="1" customWidth="1"/>
    <col min="5378" max="5378" width="18.7109375" style="1" customWidth="1"/>
    <col min="5379" max="5379" width="3.42578125" style="1" customWidth="1"/>
    <col min="5380" max="5380" width="11.140625" style="1" bestFit="1" customWidth="1"/>
    <col min="5381" max="5631" width="9.140625" style="1"/>
    <col min="5632" max="5632" width="10.7109375" style="1" bestFit="1" customWidth="1"/>
    <col min="5633" max="5633" width="77.140625" style="1" customWidth="1"/>
    <col min="5634" max="5634" width="18.7109375" style="1" customWidth="1"/>
    <col min="5635" max="5635" width="3.42578125" style="1" customWidth="1"/>
    <col min="5636" max="5636" width="11.140625" style="1" bestFit="1" customWidth="1"/>
    <col min="5637" max="5887" width="9.140625" style="1"/>
    <col min="5888" max="5888" width="10.7109375" style="1" bestFit="1" customWidth="1"/>
    <col min="5889" max="5889" width="77.140625" style="1" customWidth="1"/>
    <col min="5890" max="5890" width="18.7109375" style="1" customWidth="1"/>
    <col min="5891" max="5891" width="3.42578125" style="1" customWidth="1"/>
    <col min="5892" max="5892" width="11.140625" style="1" bestFit="1" customWidth="1"/>
    <col min="5893" max="6143" width="9.140625" style="1"/>
    <col min="6144" max="6144" width="10.7109375" style="1" bestFit="1" customWidth="1"/>
    <col min="6145" max="6145" width="77.140625" style="1" customWidth="1"/>
    <col min="6146" max="6146" width="18.7109375" style="1" customWidth="1"/>
    <col min="6147" max="6147" width="3.42578125" style="1" customWidth="1"/>
    <col min="6148" max="6148" width="11.140625" style="1" bestFit="1" customWidth="1"/>
    <col min="6149" max="6399" width="9.140625" style="1"/>
    <col min="6400" max="6400" width="10.7109375" style="1" bestFit="1" customWidth="1"/>
    <col min="6401" max="6401" width="77.140625" style="1" customWidth="1"/>
    <col min="6402" max="6402" width="18.7109375" style="1" customWidth="1"/>
    <col min="6403" max="6403" width="3.42578125" style="1" customWidth="1"/>
    <col min="6404" max="6404" width="11.140625" style="1" bestFit="1" customWidth="1"/>
    <col min="6405" max="6655" width="9.140625" style="1"/>
    <col min="6656" max="6656" width="10.7109375" style="1" bestFit="1" customWidth="1"/>
    <col min="6657" max="6657" width="77.140625" style="1" customWidth="1"/>
    <col min="6658" max="6658" width="18.7109375" style="1" customWidth="1"/>
    <col min="6659" max="6659" width="3.42578125" style="1" customWidth="1"/>
    <col min="6660" max="6660" width="11.140625" style="1" bestFit="1" customWidth="1"/>
    <col min="6661" max="6911" width="9.140625" style="1"/>
    <col min="6912" max="6912" width="10.7109375" style="1" bestFit="1" customWidth="1"/>
    <col min="6913" max="6913" width="77.140625" style="1" customWidth="1"/>
    <col min="6914" max="6914" width="18.7109375" style="1" customWidth="1"/>
    <col min="6915" max="6915" width="3.42578125" style="1" customWidth="1"/>
    <col min="6916" max="6916" width="11.140625" style="1" bestFit="1" customWidth="1"/>
    <col min="6917" max="7167" width="9.140625" style="1"/>
    <col min="7168" max="7168" width="10.7109375" style="1" bestFit="1" customWidth="1"/>
    <col min="7169" max="7169" width="77.140625" style="1" customWidth="1"/>
    <col min="7170" max="7170" width="18.7109375" style="1" customWidth="1"/>
    <col min="7171" max="7171" width="3.42578125" style="1" customWidth="1"/>
    <col min="7172" max="7172" width="11.140625" style="1" bestFit="1" customWidth="1"/>
    <col min="7173" max="7423" width="9.140625" style="1"/>
    <col min="7424" max="7424" width="10.7109375" style="1" bestFit="1" customWidth="1"/>
    <col min="7425" max="7425" width="77.140625" style="1" customWidth="1"/>
    <col min="7426" max="7426" width="18.7109375" style="1" customWidth="1"/>
    <col min="7427" max="7427" width="3.42578125" style="1" customWidth="1"/>
    <col min="7428" max="7428" width="11.140625" style="1" bestFit="1" customWidth="1"/>
    <col min="7429" max="7679" width="9.140625" style="1"/>
    <col min="7680" max="7680" width="10.7109375" style="1" bestFit="1" customWidth="1"/>
    <col min="7681" max="7681" width="77.140625" style="1" customWidth="1"/>
    <col min="7682" max="7682" width="18.7109375" style="1" customWidth="1"/>
    <col min="7683" max="7683" width="3.42578125" style="1" customWidth="1"/>
    <col min="7684" max="7684" width="11.140625" style="1" bestFit="1" customWidth="1"/>
    <col min="7685" max="7935" width="9.140625" style="1"/>
    <col min="7936" max="7936" width="10.7109375" style="1" bestFit="1" customWidth="1"/>
    <col min="7937" max="7937" width="77.140625" style="1" customWidth="1"/>
    <col min="7938" max="7938" width="18.7109375" style="1" customWidth="1"/>
    <col min="7939" max="7939" width="3.42578125" style="1" customWidth="1"/>
    <col min="7940" max="7940" width="11.140625" style="1" bestFit="1" customWidth="1"/>
    <col min="7941" max="8191" width="9.140625" style="1"/>
    <col min="8192" max="8192" width="10.7109375" style="1" bestFit="1" customWidth="1"/>
    <col min="8193" max="8193" width="77.140625" style="1" customWidth="1"/>
    <col min="8194" max="8194" width="18.7109375" style="1" customWidth="1"/>
    <col min="8195" max="8195" width="3.42578125" style="1" customWidth="1"/>
    <col min="8196" max="8196" width="11.140625" style="1" bestFit="1" customWidth="1"/>
    <col min="8197" max="8447" width="9.140625" style="1"/>
    <col min="8448" max="8448" width="10.7109375" style="1" bestFit="1" customWidth="1"/>
    <col min="8449" max="8449" width="77.140625" style="1" customWidth="1"/>
    <col min="8450" max="8450" width="18.7109375" style="1" customWidth="1"/>
    <col min="8451" max="8451" width="3.42578125" style="1" customWidth="1"/>
    <col min="8452" max="8452" width="11.140625" style="1" bestFit="1" customWidth="1"/>
    <col min="8453" max="8703" width="9.140625" style="1"/>
    <col min="8704" max="8704" width="10.7109375" style="1" bestFit="1" customWidth="1"/>
    <col min="8705" max="8705" width="77.140625" style="1" customWidth="1"/>
    <col min="8706" max="8706" width="18.7109375" style="1" customWidth="1"/>
    <col min="8707" max="8707" width="3.42578125" style="1" customWidth="1"/>
    <col min="8708" max="8708" width="11.140625" style="1" bestFit="1" customWidth="1"/>
    <col min="8709" max="8959" width="9.140625" style="1"/>
    <col min="8960" max="8960" width="10.7109375" style="1" bestFit="1" customWidth="1"/>
    <col min="8961" max="8961" width="77.140625" style="1" customWidth="1"/>
    <col min="8962" max="8962" width="18.7109375" style="1" customWidth="1"/>
    <col min="8963" max="8963" width="3.42578125" style="1" customWidth="1"/>
    <col min="8964" max="8964" width="11.140625" style="1" bestFit="1" customWidth="1"/>
    <col min="8965" max="9215" width="9.140625" style="1"/>
    <col min="9216" max="9216" width="10.7109375" style="1" bestFit="1" customWidth="1"/>
    <col min="9217" max="9217" width="77.140625" style="1" customWidth="1"/>
    <col min="9218" max="9218" width="18.7109375" style="1" customWidth="1"/>
    <col min="9219" max="9219" width="3.42578125" style="1" customWidth="1"/>
    <col min="9220" max="9220" width="11.140625" style="1" bestFit="1" customWidth="1"/>
    <col min="9221" max="9471" width="9.140625" style="1"/>
    <col min="9472" max="9472" width="10.7109375" style="1" bestFit="1" customWidth="1"/>
    <col min="9473" max="9473" width="77.140625" style="1" customWidth="1"/>
    <col min="9474" max="9474" width="18.7109375" style="1" customWidth="1"/>
    <col min="9475" max="9475" width="3.42578125" style="1" customWidth="1"/>
    <col min="9476" max="9476" width="11.140625" style="1" bestFit="1" customWidth="1"/>
    <col min="9477" max="9727" width="9.140625" style="1"/>
    <col min="9728" max="9728" width="10.7109375" style="1" bestFit="1" customWidth="1"/>
    <col min="9729" max="9729" width="77.140625" style="1" customWidth="1"/>
    <col min="9730" max="9730" width="18.7109375" style="1" customWidth="1"/>
    <col min="9731" max="9731" width="3.42578125" style="1" customWidth="1"/>
    <col min="9732" max="9732" width="11.140625" style="1" bestFit="1" customWidth="1"/>
    <col min="9733" max="9983" width="9.140625" style="1"/>
    <col min="9984" max="9984" width="10.7109375" style="1" bestFit="1" customWidth="1"/>
    <col min="9985" max="9985" width="77.140625" style="1" customWidth="1"/>
    <col min="9986" max="9986" width="18.7109375" style="1" customWidth="1"/>
    <col min="9987" max="9987" width="3.42578125" style="1" customWidth="1"/>
    <col min="9988" max="9988" width="11.140625" style="1" bestFit="1" customWidth="1"/>
    <col min="9989" max="10239" width="9.140625" style="1"/>
    <col min="10240" max="10240" width="10.7109375" style="1" bestFit="1" customWidth="1"/>
    <col min="10241" max="10241" width="77.140625" style="1" customWidth="1"/>
    <col min="10242" max="10242" width="18.7109375" style="1" customWidth="1"/>
    <col min="10243" max="10243" width="3.42578125" style="1" customWidth="1"/>
    <col min="10244" max="10244" width="11.140625" style="1" bestFit="1" customWidth="1"/>
    <col min="10245" max="10495" width="9.140625" style="1"/>
    <col min="10496" max="10496" width="10.7109375" style="1" bestFit="1" customWidth="1"/>
    <col min="10497" max="10497" width="77.140625" style="1" customWidth="1"/>
    <col min="10498" max="10498" width="18.7109375" style="1" customWidth="1"/>
    <col min="10499" max="10499" width="3.42578125" style="1" customWidth="1"/>
    <col min="10500" max="10500" width="11.140625" style="1" bestFit="1" customWidth="1"/>
    <col min="10501" max="10751" width="9.140625" style="1"/>
    <col min="10752" max="10752" width="10.7109375" style="1" bestFit="1" customWidth="1"/>
    <col min="10753" max="10753" width="77.140625" style="1" customWidth="1"/>
    <col min="10754" max="10754" width="18.7109375" style="1" customWidth="1"/>
    <col min="10755" max="10755" width="3.42578125" style="1" customWidth="1"/>
    <col min="10756" max="10756" width="11.140625" style="1" bestFit="1" customWidth="1"/>
    <col min="10757" max="11007" width="9.140625" style="1"/>
    <col min="11008" max="11008" width="10.7109375" style="1" bestFit="1" customWidth="1"/>
    <col min="11009" max="11009" width="77.140625" style="1" customWidth="1"/>
    <col min="11010" max="11010" width="18.7109375" style="1" customWidth="1"/>
    <col min="11011" max="11011" width="3.42578125" style="1" customWidth="1"/>
    <col min="11012" max="11012" width="11.140625" style="1" bestFit="1" customWidth="1"/>
    <col min="11013" max="11263" width="9.140625" style="1"/>
    <col min="11264" max="11264" width="10.7109375" style="1" bestFit="1" customWidth="1"/>
    <col min="11265" max="11265" width="77.140625" style="1" customWidth="1"/>
    <col min="11266" max="11266" width="18.7109375" style="1" customWidth="1"/>
    <col min="11267" max="11267" width="3.42578125" style="1" customWidth="1"/>
    <col min="11268" max="11268" width="11.140625" style="1" bestFit="1" customWidth="1"/>
    <col min="11269" max="11519" width="9.140625" style="1"/>
    <col min="11520" max="11520" width="10.7109375" style="1" bestFit="1" customWidth="1"/>
    <col min="11521" max="11521" width="77.140625" style="1" customWidth="1"/>
    <col min="11522" max="11522" width="18.7109375" style="1" customWidth="1"/>
    <col min="11523" max="11523" width="3.42578125" style="1" customWidth="1"/>
    <col min="11524" max="11524" width="11.140625" style="1" bestFit="1" customWidth="1"/>
    <col min="11525" max="11775" width="9.140625" style="1"/>
    <col min="11776" max="11776" width="10.7109375" style="1" bestFit="1" customWidth="1"/>
    <col min="11777" max="11777" width="77.140625" style="1" customWidth="1"/>
    <col min="11778" max="11778" width="18.7109375" style="1" customWidth="1"/>
    <col min="11779" max="11779" width="3.42578125" style="1" customWidth="1"/>
    <col min="11780" max="11780" width="11.140625" style="1" bestFit="1" customWidth="1"/>
    <col min="11781" max="12031" width="9.140625" style="1"/>
    <col min="12032" max="12032" width="10.7109375" style="1" bestFit="1" customWidth="1"/>
    <col min="12033" max="12033" width="77.140625" style="1" customWidth="1"/>
    <col min="12034" max="12034" width="18.7109375" style="1" customWidth="1"/>
    <col min="12035" max="12035" width="3.42578125" style="1" customWidth="1"/>
    <col min="12036" max="12036" width="11.140625" style="1" bestFit="1" customWidth="1"/>
    <col min="12037" max="12287" width="9.140625" style="1"/>
    <col min="12288" max="12288" width="10.7109375" style="1" bestFit="1" customWidth="1"/>
    <col min="12289" max="12289" width="77.140625" style="1" customWidth="1"/>
    <col min="12290" max="12290" width="18.7109375" style="1" customWidth="1"/>
    <col min="12291" max="12291" width="3.42578125" style="1" customWidth="1"/>
    <col min="12292" max="12292" width="11.140625" style="1" bestFit="1" customWidth="1"/>
    <col min="12293" max="12543" width="9.140625" style="1"/>
    <col min="12544" max="12544" width="10.7109375" style="1" bestFit="1" customWidth="1"/>
    <col min="12545" max="12545" width="77.140625" style="1" customWidth="1"/>
    <col min="12546" max="12546" width="18.7109375" style="1" customWidth="1"/>
    <col min="12547" max="12547" width="3.42578125" style="1" customWidth="1"/>
    <col min="12548" max="12548" width="11.140625" style="1" bestFit="1" customWidth="1"/>
    <col min="12549" max="12799" width="9.140625" style="1"/>
    <col min="12800" max="12800" width="10.7109375" style="1" bestFit="1" customWidth="1"/>
    <col min="12801" max="12801" width="77.140625" style="1" customWidth="1"/>
    <col min="12802" max="12802" width="18.7109375" style="1" customWidth="1"/>
    <col min="12803" max="12803" width="3.42578125" style="1" customWidth="1"/>
    <col min="12804" max="12804" width="11.140625" style="1" bestFit="1" customWidth="1"/>
    <col min="12805" max="13055" width="9.140625" style="1"/>
    <col min="13056" max="13056" width="10.7109375" style="1" bestFit="1" customWidth="1"/>
    <col min="13057" max="13057" width="77.140625" style="1" customWidth="1"/>
    <col min="13058" max="13058" width="18.7109375" style="1" customWidth="1"/>
    <col min="13059" max="13059" width="3.42578125" style="1" customWidth="1"/>
    <col min="13060" max="13060" width="11.140625" style="1" bestFit="1" customWidth="1"/>
    <col min="13061" max="13311" width="9.140625" style="1"/>
    <col min="13312" max="13312" width="10.7109375" style="1" bestFit="1" customWidth="1"/>
    <col min="13313" max="13313" width="77.140625" style="1" customWidth="1"/>
    <col min="13314" max="13314" width="18.7109375" style="1" customWidth="1"/>
    <col min="13315" max="13315" width="3.42578125" style="1" customWidth="1"/>
    <col min="13316" max="13316" width="11.140625" style="1" bestFit="1" customWidth="1"/>
    <col min="13317" max="13567" width="9.140625" style="1"/>
    <col min="13568" max="13568" width="10.7109375" style="1" bestFit="1" customWidth="1"/>
    <col min="13569" max="13569" width="77.140625" style="1" customWidth="1"/>
    <col min="13570" max="13570" width="18.7109375" style="1" customWidth="1"/>
    <col min="13571" max="13571" width="3.42578125" style="1" customWidth="1"/>
    <col min="13572" max="13572" width="11.140625" style="1" bestFit="1" customWidth="1"/>
    <col min="13573" max="13823" width="9.140625" style="1"/>
    <col min="13824" max="13824" width="10.7109375" style="1" bestFit="1" customWidth="1"/>
    <col min="13825" max="13825" width="77.140625" style="1" customWidth="1"/>
    <col min="13826" max="13826" width="18.7109375" style="1" customWidth="1"/>
    <col min="13827" max="13827" width="3.42578125" style="1" customWidth="1"/>
    <col min="13828" max="13828" width="11.140625" style="1" bestFit="1" customWidth="1"/>
    <col min="13829" max="14079" width="9.140625" style="1"/>
    <col min="14080" max="14080" width="10.7109375" style="1" bestFit="1" customWidth="1"/>
    <col min="14081" max="14081" width="77.140625" style="1" customWidth="1"/>
    <col min="14082" max="14082" width="18.7109375" style="1" customWidth="1"/>
    <col min="14083" max="14083" width="3.42578125" style="1" customWidth="1"/>
    <col min="14084" max="14084" width="11.140625" style="1" bestFit="1" customWidth="1"/>
    <col min="14085" max="14335" width="9.140625" style="1"/>
    <col min="14336" max="14336" width="10.7109375" style="1" bestFit="1" customWidth="1"/>
    <col min="14337" max="14337" width="77.140625" style="1" customWidth="1"/>
    <col min="14338" max="14338" width="18.7109375" style="1" customWidth="1"/>
    <col min="14339" max="14339" width="3.42578125" style="1" customWidth="1"/>
    <col min="14340" max="14340" width="11.140625" style="1" bestFit="1" customWidth="1"/>
    <col min="14341" max="14591" width="9.140625" style="1"/>
    <col min="14592" max="14592" width="10.7109375" style="1" bestFit="1" customWidth="1"/>
    <col min="14593" max="14593" width="77.140625" style="1" customWidth="1"/>
    <col min="14594" max="14594" width="18.7109375" style="1" customWidth="1"/>
    <col min="14595" max="14595" width="3.42578125" style="1" customWidth="1"/>
    <col min="14596" max="14596" width="11.140625" style="1" bestFit="1" customWidth="1"/>
    <col min="14597" max="14847" width="9.140625" style="1"/>
    <col min="14848" max="14848" width="10.7109375" style="1" bestFit="1" customWidth="1"/>
    <col min="14849" max="14849" width="77.140625" style="1" customWidth="1"/>
    <col min="14850" max="14850" width="18.7109375" style="1" customWidth="1"/>
    <col min="14851" max="14851" width="3.42578125" style="1" customWidth="1"/>
    <col min="14852" max="14852" width="11.140625" style="1" bestFit="1" customWidth="1"/>
    <col min="14853" max="15103" width="9.140625" style="1"/>
    <col min="15104" max="15104" width="10.7109375" style="1" bestFit="1" customWidth="1"/>
    <col min="15105" max="15105" width="77.140625" style="1" customWidth="1"/>
    <col min="15106" max="15106" width="18.7109375" style="1" customWidth="1"/>
    <col min="15107" max="15107" width="3.42578125" style="1" customWidth="1"/>
    <col min="15108" max="15108" width="11.140625" style="1" bestFit="1" customWidth="1"/>
    <col min="15109" max="15359" width="9.140625" style="1"/>
    <col min="15360" max="15360" width="10.7109375" style="1" bestFit="1" customWidth="1"/>
    <col min="15361" max="15361" width="77.140625" style="1" customWidth="1"/>
    <col min="15362" max="15362" width="18.7109375" style="1" customWidth="1"/>
    <col min="15363" max="15363" width="3.42578125" style="1" customWidth="1"/>
    <col min="15364" max="15364" width="11.140625" style="1" bestFit="1" customWidth="1"/>
    <col min="15365" max="15615" width="9.140625" style="1"/>
    <col min="15616" max="15616" width="10.7109375" style="1" bestFit="1" customWidth="1"/>
    <col min="15617" max="15617" width="77.140625" style="1" customWidth="1"/>
    <col min="15618" max="15618" width="18.7109375" style="1" customWidth="1"/>
    <col min="15619" max="15619" width="3.42578125" style="1" customWidth="1"/>
    <col min="15620" max="15620" width="11.140625" style="1" bestFit="1" customWidth="1"/>
    <col min="15621" max="15871" width="9.140625" style="1"/>
    <col min="15872" max="15872" width="10.7109375" style="1" bestFit="1" customWidth="1"/>
    <col min="15873" max="15873" width="77.140625" style="1" customWidth="1"/>
    <col min="15874" max="15874" width="18.7109375" style="1" customWidth="1"/>
    <col min="15875" max="15875" width="3.42578125" style="1" customWidth="1"/>
    <col min="15876" max="15876" width="11.140625" style="1" bestFit="1" customWidth="1"/>
    <col min="15877" max="16127" width="9.140625" style="1"/>
    <col min="16128" max="16128" width="10.7109375" style="1" bestFit="1" customWidth="1"/>
    <col min="16129" max="16129" width="77.140625" style="1" customWidth="1"/>
    <col min="16130" max="16130" width="18.7109375" style="1" customWidth="1"/>
    <col min="16131" max="16131" width="3.42578125" style="1" customWidth="1"/>
    <col min="16132" max="16132" width="11.140625" style="1" bestFit="1" customWidth="1"/>
    <col min="16133" max="16384" width="9.140625" style="1"/>
  </cols>
  <sheetData>
    <row r="1" spans="1:3" ht="18.75" x14ac:dyDescent="0.3">
      <c r="B1" s="2"/>
      <c r="C1" s="3" t="s">
        <v>261</v>
      </c>
    </row>
    <row r="2" spans="1:3" ht="42.75" customHeight="1" thickBot="1" x14ac:dyDescent="0.3">
      <c r="A2" s="68"/>
      <c r="B2" s="5" t="s">
        <v>0</v>
      </c>
      <c r="C2" s="4"/>
    </row>
    <row r="3" spans="1:3" ht="42" customHeight="1" thickBot="1" x14ac:dyDescent="0.3">
      <c r="A3" s="6" t="s">
        <v>1</v>
      </c>
      <c r="B3" s="7" t="s">
        <v>2</v>
      </c>
      <c r="C3" s="8" t="s">
        <v>3</v>
      </c>
    </row>
    <row r="4" spans="1:3" ht="15.75" customHeight="1" x14ac:dyDescent="0.25">
      <c r="A4" s="69">
        <v>75121841</v>
      </c>
      <c r="B4" s="9" t="s">
        <v>4</v>
      </c>
      <c r="C4" s="10">
        <v>86896</v>
      </c>
    </row>
    <row r="5" spans="1:3" ht="15.75" customHeight="1" x14ac:dyDescent="0.25">
      <c r="A5" s="69">
        <v>75000873</v>
      </c>
      <c r="B5" s="9" t="s">
        <v>5</v>
      </c>
      <c r="C5" s="10">
        <v>153881</v>
      </c>
    </row>
    <row r="6" spans="1:3" ht="15.75" customHeight="1" x14ac:dyDescent="0.25">
      <c r="A6" s="69">
        <v>70877599</v>
      </c>
      <c r="B6" s="9" t="s">
        <v>6</v>
      </c>
      <c r="C6" s="10">
        <v>309630</v>
      </c>
    </row>
    <row r="7" spans="1:3" ht="15.75" customHeight="1" x14ac:dyDescent="0.25">
      <c r="A7" s="69">
        <v>62537628</v>
      </c>
      <c r="B7" s="9" t="s">
        <v>7</v>
      </c>
      <c r="C7" s="10">
        <v>172064</v>
      </c>
    </row>
    <row r="8" spans="1:3" ht="15.75" customHeight="1" x14ac:dyDescent="0.25">
      <c r="A8" s="69">
        <v>70877688</v>
      </c>
      <c r="B8" s="9" t="s">
        <v>8</v>
      </c>
      <c r="C8" s="10">
        <v>176894</v>
      </c>
    </row>
    <row r="9" spans="1:3" ht="15.75" customHeight="1" x14ac:dyDescent="0.25">
      <c r="A9" s="69">
        <v>62537725</v>
      </c>
      <c r="B9" s="9" t="s">
        <v>9</v>
      </c>
      <c r="C9" s="10">
        <v>69969</v>
      </c>
    </row>
    <row r="10" spans="1:3" ht="15.75" customHeight="1" x14ac:dyDescent="0.25">
      <c r="A10" s="69">
        <v>70877637</v>
      </c>
      <c r="B10" s="9" t="s">
        <v>10</v>
      </c>
      <c r="C10" s="10">
        <v>302424</v>
      </c>
    </row>
    <row r="11" spans="1:3" ht="15.75" customHeight="1" x14ac:dyDescent="0.25">
      <c r="A11" s="69">
        <v>60077077</v>
      </c>
      <c r="B11" s="9" t="s">
        <v>11</v>
      </c>
      <c r="C11" s="10">
        <v>221398</v>
      </c>
    </row>
    <row r="12" spans="1:3" ht="15.75" customHeight="1" x14ac:dyDescent="0.25">
      <c r="A12" s="69">
        <v>62537709</v>
      </c>
      <c r="B12" s="9" t="s">
        <v>12</v>
      </c>
      <c r="C12" s="10">
        <v>2000</v>
      </c>
    </row>
    <row r="13" spans="1:3" ht="15.75" customHeight="1" x14ac:dyDescent="0.25">
      <c r="A13" s="69">
        <v>70877611</v>
      </c>
      <c r="B13" s="9" t="s">
        <v>13</v>
      </c>
      <c r="C13" s="10">
        <v>230112</v>
      </c>
    </row>
    <row r="14" spans="1:3" ht="15.75" customHeight="1" x14ac:dyDescent="0.25">
      <c r="A14" s="69">
        <v>62537768</v>
      </c>
      <c r="B14" s="9" t="s">
        <v>14</v>
      </c>
      <c r="C14" s="10">
        <v>84553</v>
      </c>
    </row>
    <row r="15" spans="1:3" ht="15.75" customHeight="1" x14ac:dyDescent="0.25">
      <c r="A15" s="70" t="s">
        <v>15</v>
      </c>
      <c r="B15" s="9" t="s">
        <v>16</v>
      </c>
      <c r="C15" s="10">
        <v>80633</v>
      </c>
    </row>
    <row r="16" spans="1:3" ht="15.75" customHeight="1" x14ac:dyDescent="0.25">
      <c r="A16" s="70" t="s">
        <v>17</v>
      </c>
      <c r="B16" s="9" t="s">
        <v>18</v>
      </c>
      <c r="C16" s="10">
        <v>151390</v>
      </c>
    </row>
    <row r="17" spans="1:3" ht="15.75" customHeight="1" x14ac:dyDescent="0.25">
      <c r="A17" s="69">
        <v>75000644</v>
      </c>
      <c r="B17" s="9" t="s">
        <v>19</v>
      </c>
      <c r="C17" s="10">
        <v>-117617</v>
      </c>
    </row>
    <row r="18" spans="1:3" ht="15.75" customHeight="1" x14ac:dyDescent="0.25">
      <c r="A18" s="69">
        <v>21551359</v>
      </c>
      <c r="B18" s="9" t="s">
        <v>20</v>
      </c>
      <c r="C18" s="10">
        <v>68610</v>
      </c>
    </row>
    <row r="19" spans="1:3" ht="15.75" customHeight="1" x14ac:dyDescent="0.25">
      <c r="A19" s="69">
        <v>75001349</v>
      </c>
      <c r="B19" s="9" t="s">
        <v>21</v>
      </c>
      <c r="C19" s="10">
        <v>240366</v>
      </c>
    </row>
    <row r="20" spans="1:3" ht="15.75" customHeight="1" x14ac:dyDescent="0.25">
      <c r="A20" s="71">
        <v>62537334</v>
      </c>
      <c r="B20" s="11" t="s">
        <v>22</v>
      </c>
      <c r="C20" s="10">
        <v>3000</v>
      </c>
    </row>
    <row r="21" spans="1:3" ht="15.75" customHeight="1" x14ac:dyDescent="0.25">
      <c r="A21" s="69">
        <v>62537385</v>
      </c>
      <c r="B21" s="9" t="s">
        <v>23</v>
      </c>
      <c r="C21" s="10">
        <v>3000</v>
      </c>
    </row>
    <row r="22" spans="1:3" ht="15.75" customHeight="1" x14ac:dyDescent="0.25">
      <c r="A22" s="69">
        <v>75001080</v>
      </c>
      <c r="B22" s="9" t="s">
        <v>24</v>
      </c>
      <c r="C22" s="10">
        <v>4500</v>
      </c>
    </row>
    <row r="23" spans="1:3" ht="15.75" customHeight="1" x14ac:dyDescent="0.25">
      <c r="A23" s="72">
        <v>60630108</v>
      </c>
      <c r="B23" s="12" t="s">
        <v>25</v>
      </c>
      <c r="C23" s="10">
        <v>129208</v>
      </c>
    </row>
    <row r="24" spans="1:3" ht="15.75" customHeight="1" x14ac:dyDescent="0.25">
      <c r="A24" s="72">
        <v>70981965</v>
      </c>
      <c r="B24" s="12" t="s">
        <v>26</v>
      </c>
      <c r="C24" s="10">
        <v>145023</v>
      </c>
    </row>
    <row r="25" spans="1:3" ht="15.75" customHeight="1" x14ac:dyDescent="0.25">
      <c r="A25" s="72">
        <v>70982007</v>
      </c>
      <c r="B25" s="12" t="s">
        <v>27</v>
      </c>
      <c r="C25" s="10">
        <v>135933</v>
      </c>
    </row>
    <row r="26" spans="1:3" ht="15.75" customHeight="1" x14ac:dyDescent="0.25">
      <c r="A26" s="72">
        <v>70981981</v>
      </c>
      <c r="B26" s="12" t="s">
        <v>28</v>
      </c>
      <c r="C26" s="10">
        <v>133084</v>
      </c>
    </row>
    <row r="27" spans="1:3" ht="15.75" customHeight="1" x14ac:dyDescent="0.25">
      <c r="A27" s="72">
        <v>70659109</v>
      </c>
      <c r="B27" s="12" t="s">
        <v>29</v>
      </c>
      <c r="C27" s="10">
        <v>-78412</v>
      </c>
    </row>
    <row r="28" spans="1:3" ht="15.75" customHeight="1" x14ac:dyDescent="0.25">
      <c r="A28" s="73">
        <v>70986835</v>
      </c>
      <c r="B28" s="13" t="s">
        <v>30</v>
      </c>
      <c r="C28" s="10">
        <v>121195</v>
      </c>
    </row>
    <row r="29" spans="1:3" ht="15.75" customHeight="1" x14ac:dyDescent="0.25">
      <c r="A29" s="73">
        <v>71000399</v>
      </c>
      <c r="B29" s="13" t="s">
        <v>31</v>
      </c>
      <c r="C29" s="10">
        <v>-117618</v>
      </c>
    </row>
    <row r="30" spans="1:3" ht="15.75" customHeight="1" x14ac:dyDescent="0.25">
      <c r="A30" s="73">
        <v>75001373</v>
      </c>
      <c r="B30" s="13" t="s">
        <v>32</v>
      </c>
      <c r="C30" s="10">
        <v>95060</v>
      </c>
    </row>
    <row r="31" spans="1:3" ht="15.75" customHeight="1" x14ac:dyDescent="0.25">
      <c r="A31" s="73">
        <v>70991111</v>
      </c>
      <c r="B31" s="13" t="s">
        <v>33</v>
      </c>
      <c r="C31" s="10">
        <v>124443</v>
      </c>
    </row>
    <row r="32" spans="1:3" ht="15.75" customHeight="1" x14ac:dyDescent="0.25">
      <c r="A32" s="73">
        <v>70987203</v>
      </c>
      <c r="B32" s="13" t="s">
        <v>34</v>
      </c>
      <c r="C32" s="10">
        <v>3000</v>
      </c>
    </row>
    <row r="33" spans="1:3" ht="15.75" customHeight="1" x14ac:dyDescent="0.25">
      <c r="A33" s="14">
        <v>70659257</v>
      </c>
      <c r="B33" s="15" t="s">
        <v>35</v>
      </c>
      <c r="C33" s="10">
        <v>82793</v>
      </c>
    </row>
    <row r="34" spans="1:3" ht="15.75" customHeight="1" x14ac:dyDescent="0.25">
      <c r="A34" s="74" t="s">
        <v>36</v>
      </c>
      <c r="B34" s="15" t="s">
        <v>37</v>
      </c>
      <c r="C34" s="10">
        <v>314896</v>
      </c>
    </row>
    <row r="35" spans="1:3" ht="15.75" customHeight="1" x14ac:dyDescent="0.25">
      <c r="A35" s="74" t="s">
        <v>38</v>
      </c>
      <c r="B35" s="15" t="s">
        <v>39</v>
      </c>
      <c r="C35" s="10">
        <v>58808</v>
      </c>
    </row>
    <row r="36" spans="1:3" ht="15.75" customHeight="1" x14ac:dyDescent="0.25">
      <c r="A36" s="71">
        <v>70874191</v>
      </c>
      <c r="B36" s="11" t="s">
        <v>40</v>
      </c>
      <c r="C36" s="10">
        <v>-150291</v>
      </c>
    </row>
    <row r="37" spans="1:3" ht="15.75" customHeight="1" x14ac:dyDescent="0.25">
      <c r="A37" s="16">
        <v>63289971</v>
      </c>
      <c r="B37" s="17" t="s">
        <v>41</v>
      </c>
      <c r="C37" s="10">
        <v>40740</v>
      </c>
    </row>
    <row r="38" spans="1:3" ht="15.75" customHeight="1" x14ac:dyDescent="0.25">
      <c r="A38" s="69">
        <v>70938296</v>
      </c>
      <c r="B38" s="9" t="s">
        <v>42</v>
      </c>
      <c r="C38" s="10">
        <v>79912</v>
      </c>
    </row>
    <row r="39" spans="1:3" ht="15.75" customHeight="1" x14ac:dyDescent="0.25">
      <c r="A39" s="69">
        <v>75001179</v>
      </c>
      <c r="B39" s="9" t="s">
        <v>43</v>
      </c>
      <c r="C39" s="10">
        <v>278800</v>
      </c>
    </row>
    <row r="40" spans="1:3" ht="15.75" customHeight="1" x14ac:dyDescent="0.25">
      <c r="A40" s="75">
        <v>70934355</v>
      </c>
      <c r="B40" s="18" t="s">
        <v>44</v>
      </c>
      <c r="C40" s="10">
        <v>89800</v>
      </c>
    </row>
    <row r="41" spans="1:3" ht="15.75" customHeight="1" x14ac:dyDescent="0.25">
      <c r="A41" s="75" t="s">
        <v>45</v>
      </c>
      <c r="B41" s="18" t="s">
        <v>46</v>
      </c>
      <c r="C41" s="10">
        <v>78406</v>
      </c>
    </row>
    <row r="42" spans="1:3" ht="15.75" customHeight="1" thickBot="1" x14ac:dyDescent="0.3">
      <c r="A42" s="75">
        <v>71002456</v>
      </c>
      <c r="B42" s="18" t="s">
        <v>47</v>
      </c>
      <c r="C42" s="10">
        <v>234934</v>
      </c>
    </row>
    <row r="43" spans="1:3" ht="15.75" customHeight="1" thickBot="1" x14ac:dyDescent="0.3">
      <c r="A43" s="19"/>
      <c r="B43" s="20" t="s">
        <v>48</v>
      </c>
      <c r="C43" s="21">
        <f>SUM(C4:C42)</f>
        <v>4043417</v>
      </c>
    </row>
    <row r="44" spans="1:3" ht="15.75" customHeight="1" x14ac:dyDescent="0.25">
      <c r="A44" s="22" t="s">
        <v>49</v>
      </c>
      <c r="B44" s="23" t="s">
        <v>50</v>
      </c>
      <c r="C44" s="24">
        <v>109629</v>
      </c>
    </row>
    <row r="45" spans="1:3" ht="15.75" customHeight="1" x14ac:dyDescent="0.25">
      <c r="A45" s="25">
        <v>60077417</v>
      </c>
      <c r="B45" s="26" t="s">
        <v>51</v>
      </c>
      <c r="C45" s="24">
        <v>461721</v>
      </c>
    </row>
    <row r="46" spans="1:3" ht="15.75" customHeight="1" x14ac:dyDescent="0.25">
      <c r="A46" s="27">
        <v>62537873</v>
      </c>
      <c r="B46" s="28" t="s">
        <v>52</v>
      </c>
      <c r="C46" s="24">
        <v>378596</v>
      </c>
    </row>
    <row r="47" spans="1:3" ht="15.75" customHeight="1" x14ac:dyDescent="0.25">
      <c r="A47" s="27" t="s">
        <v>53</v>
      </c>
      <c r="B47" s="28" t="s">
        <v>54</v>
      </c>
      <c r="C47" s="24">
        <v>205830</v>
      </c>
    </row>
    <row r="48" spans="1:3" ht="15.75" customHeight="1" x14ac:dyDescent="0.25">
      <c r="A48" s="27" t="s">
        <v>55</v>
      </c>
      <c r="B48" s="28" t="s">
        <v>56</v>
      </c>
      <c r="C48" s="24">
        <v>165112</v>
      </c>
    </row>
    <row r="49" spans="1:3" ht="15.75" customHeight="1" x14ac:dyDescent="0.25">
      <c r="A49" s="27" t="s">
        <v>57</v>
      </c>
      <c r="B49" s="28" t="s">
        <v>58</v>
      </c>
      <c r="C49" s="24">
        <v>76946</v>
      </c>
    </row>
    <row r="50" spans="1:3" ht="15.75" customHeight="1" x14ac:dyDescent="0.25">
      <c r="A50" s="27" t="s">
        <v>59</v>
      </c>
      <c r="B50" s="28" t="s">
        <v>60</v>
      </c>
      <c r="C50" s="24">
        <v>-47115</v>
      </c>
    </row>
    <row r="51" spans="1:3" ht="15.75" customHeight="1" x14ac:dyDescent="0.25">
      <c r="A51" s="27" t="s">
        <v>61</v>
      </c>
      <c r="B51" s="28" t="s">
        <v>62</v>
      </c>
      <c r="C51" s="24">
        <v>-189637</v>
      </c>
    </row>
    <row r="52" spans="1:3" ht="15.75" customHeight="1" x14ac:dyDescent="0.25">
      <c r="A52" s="27">
        <v>62537784</v>
      </c>
      <c r="B52" s="28" t="s">
        <v>63</v>
      </c>
      <c r="C52" s="24">
        <v>147527</v>
      </c>
    </row>
    <row r="53" spans="1:3" ht="15.75" customHeight="1" x14ac:dyDescent="0.25">
      <c r="A53" s="27" t="s">
        <v>64</v>
      </c>
      <c r="B53" s="28" t="s">
        <v>65</v>
      </c>
      <c r="C53" s="66">
        <v>194703</v>
      </c>
    </row>
    <row r="54" spans="1:3" ht="15.75" customHeight="1" x14ac:dyDescent="0.25">
      <c r="A54" s="27">
        <v>60077093</v>
      </c>
      <c r="B54" s="28" t="s">
        <v>66</v>
      </c>
      <c r="C54" s="24">
        <v>1250</v>
      </c>
    </row>
    <row r="55" spans="1:3" ht="15.75" customHeight="1" x14ac:dyDescent="0.25">
      <c r="A55" s="27">
        <v>60077212</v>
      </c>
      <c r="B55" s="28" t="s">
        <v>67</v>
      </c>
      <c r="C55" s="24">
        <v>-99358</v>
      </c>
    </row>
    <row r="56" spans="1:3" ht="15.75" customHeight="1" x14ac:dyDescent="0.25">
      <c r="A56" s="27">
        <v>62537661</v>
      </c>
      <c r="B56" s="28" t="s">
        <v>68</v>
      </c>
      <c r="C56" s="24">
        <v>202938</v>
      </c>
    </row>
    <row r="57" spans="1:3" ht="15.75" customHeight="1" x14ac:dyDescent="0.25">
      <c r="A57" s="29" t="s">
        <v>69</v>
      </c>
      <c r="B57" s="28" t="s">
        <v>70</v>
      </c>
      <c r="C57" s="24">
        <v>474685</v>
      </c>
    </row>
    <row r="58" spans="1:3" ht="15.75" customHeight="1" x14ac:dyDescent="0.25">
      <c r="A58" s="27">
        <v>75001144</v>
      </c>
      <c r="B58" s="28" t="s">
        <v>71</v>
      </c>
      <c r="C58" s="24">
        <v>1000</v>
      </c>
    </row>
    <row r="59" spans="1:3" ht="15.75" customHeight="1" x14ac:dyDescent="0.25">
      <c r="A59" s="27">
        <v>75000024</v>
      </c>
      <c r="B59" s="28" t="s">
        <v>72</v>
      </c>
      <c r="C59" s="24">
        <v>212348</v>
      </c>
    </row>
    <row r="60" spans="1:3" ht="15.75" customHeight="1" x14ac:dyDescent="0.25">
      <c r="A60" s="27">
        <v>62537521</v>
      </c>
      <c r="B60" s="28" t="s">
        <v>73</v>
      </c>
      <c r="C60" s="24">
        <v>222912</v>
      </c>
    </row>
    <row r="61" spans="1:3" ht="15.75" customHeight="1" x14ac:dyDescent="0.25">
      <c r="A61" s="27">
        <v>62537547</v>
      </c>
      <c r="B61" s="28" t="s">
        <v>74</v>
      </c>
      <c r="C61" s="24">
        <v>237730</v>
      </c>
    </row>
    <row r="62" spans="1:3" ht="15.75" customHeight="1" x14ac:dyDescent="0.25">
      <c r="A62" s="27">
        <v>75000369</v>
      </c>
      <c r="B62" s="28" t="s">
        <v>75</v>
      </c>
      <c r="C62" s="24">
        <v>173757</v>
      </c>
    </row>
    <row r="63" spans="1:3" ht="15.75" customHeight="1" x14ac:dyDescent="0.25">
      <c r="A63" s="27">
        <v>70988471</v>
      </c>
      <c r="B63" s="28" t="s">
        <v>76</v>
      </c>
      <c r="C63" s="24">
        <v>247766</v>
      </c>
    </row>
    <row r="64" spans="1:3" ht="15.75" customHeight="1" x14ac:dyDescent="0.25">
      <c r="A64" s="29" t="s">
        <v>77</v>
      </c>
      <c r="B64" s="28" t="s">
        <v>78</v>
      </c>
      <c r="C64" s="24">
        <v>-205830</v>
      </c>
    </row>
    <row r="65" spans="1:3" ht="15.75" customHeight="1" x14ac:dyDescent="0.25">
      <c r="A65" s="27">
        <v>75000202</v>
      </c>
      <c r="B65" s="28" t="s">
        <v>79</v>
      </c>
      <c r="C65" s="24">
        <v>53508</v>
      </c>
    </row>
    <row r="66" spans="1:3" ht="15.75" customHeight="1" x14ac:dyDescent="0.25">
      <c r="A66" s="29" t="s">
        <v>80</v>
      </c>
      <c r="B66" s="28" t="s">
        <v>81</v>
      </c>
      <c r="C66" s="24">
        <v>7750</v>
      </c>
    </row>
    <row r="67" spans="1:3" ht="15.75" customHeight="1" x14ac:dyDescent="0.25">
      <c r="A67" s="27">
        <v>62537342</v>
      </c>
      <c r="B67" s="28" t="s">
        <v>82</v>
      </c>
      <c r="C67" s="24">
        <v>1000</v>
      </c>
    </row>
    <row r="68" spans="1:3" ht="15.75" customHeight="1" x14ac:dyDescent="0.25">
      <c r="A68" s="29" t="s">
        <v>83</v>
      </c>
      <c r="B68" s="28" t="s">
        <v>84</v>
      </c>
      <c r="C68" s="24">
        <v>58395</v>
      </c>
    </row>
    <row r="69" spans="1:3" ht="15.75" customHeight="1" x14ac:dyDescent="0.25">
      <c r="A69" s="27">
        <v>75001365</v>
      </c>
      <c r="B69" s="28" t="s">
        <v>85</v>
      </c>
      <c r="C69" s="24">
        <v>-15209</v>
      </c>
    </row>
    <row r="70" spans="1:3" ht="15.75" customHeight="1" x14ac:dyDescent="0.25">
      <c r="A70" s="27">
        <v>60077034</v>
      </c>
      <c r="B70" s="28" t="s">
        <v>86</v>
      </c>
      <c r="C70" s="24">
        <v>6250</v>
      </c>
    </row>
    <row r="71" spans="1:3" ht="15.75" customHeight="1" x14ac:dyDescent="0.25">
      <c r="A71" s="27">
        <v>60076909</v>
      </c>
      <c r="B71" s="28" t="s">
        <v>87</v>
      </c>
      <c r="C71" s="24">
        <v>36654</v>
      </c>
    </row>
    <row r="72" spans="1:3" ht="15.75" customHeight="1" x14ac:dyDescent="0.25">
      <c r="A72" s="29" t="s">
        <v>88</v>
      </c>
      <c r="B72" s="28" t="s">
        <v>89</v>
      </c>
      <c r="C72" s="24">
        <v>31034</v>
      </c>
    </row>
    <row r="73" spans="1:3" ht="15.75" customHeight="1" x14ac:dyDescent="0.25">
      <c r="A73" s="29" t="s">
        <v>90</v>
      </c>
      <c r="B73" s="28" t="s">
        <v>91</v>
      </c>
      <c r="C73" s="24">
        <v>263299</v>
      </c>
    </row>
    <row r="74" spans="1:3" ht="15.75" customHeight="1" x14ac:dyDescent="0.25">
      <c r="A74" s="29" t="s">
        <v>92</v>
      </c>
      <c r="B74" s="28" t="s">
        <v>93</v>
      </c>
      <c r="C74" s="24">
        <v>20500</v>
      </c>
    </row>
    <row r="75" spans="1:3" ht="15.75" customHeight="1" x14ac:dyDescent="0.25">
      <c r="A75" s="29" t="s">
        <v>94</v>
      </c>
      <c r="B75" s="28" t="s">
        <v>95</v>
      </c>
      <c r="C75" s="24">
        <v>175339</v>
      </c>
    </row>
    <row r="76" spans="1:3" ht="15.75" customHeight="1" x14ac:dyDescent="0.25">
      <c r="A76" s="27">
        <v>60084731</v>
      </c>
      <c r="B76" s="28" t="s">
        <v>96</v>
      </c>
      <c r="C76" s="24">
        <v>-137221</v>
      </c>
    </row>
    <row r="77" spans="1:3" ht="15.75" customHeight="1" x14ac:dyDescent="0.25">
      <c r="A77" s="27">
        <v>60084316</v>
      </c>
      <c r="B77" s="28" t="s">
        <v>97</v>
      </c>
      <c r="C77" s="24">
        <v>243954</v>
      </c>
    </row>
    <row r="78" spans="1:3" ht="15.75" customHeight="1" x14ac:dyDescent="0.25">
      <c r="A78" s="29" t="s">
        <v>98</v>
      </c>
      <c r="B78" s="28" t="s">
        <v>99</v>
      </c>
      <c r="C78" s="24">
        <v>79661</v>
      </c>
    </row>
    <row r="79" spans="1:3" ht="15.75" customHeight="1" x14ac:dyDescent="0.25">
      <c r="A79" s="29" t="s">
        <v>100</v>
      </c>
      <c r="B79" s="28" t="s">
        <v>101</v>
      </c>
      <c r="C79" s="24">
        <v>20328</v>
      </c>
    </row>
    <row r="80" spans="1:3" ht="15.75" customHeight="1" x14ac:dyDescent="0.25">
      <c r="A80" s="27">
        <v>60084391</v>
      </c>
      <c r="B80" s="28" t="s">
        <v>102</v>
      </c>
      <c r="C80" s="24">
        <v>19000</v>
      </c>
    </row>
    <row r="81" spans="1:3" ht="15.75" customHeight="1" x14ac:dyDescent="0.25">
      <c r="A81" s="29" t="s">
        <v>103</v>
      </c>
      <c r="B81" s="28" t="s">
        <v>104</v>
      </c>
      <c r="C81" s="24">
        <v>150291</v>
      </c>
    </row>
    <row r="82" spans="1:3" ht="15.75" customHeight="1" x14ac:dyDescent="0.25">
      <c r="A82" s="29" t="s">
        <v>105</v>
      </c>
      <c r="B82" s="28" t="s">
        <v>106</v>
      </c>
      <c r="C82" s="24">
        <v>-104181</v>
      </c>
    </row>
    <row r="83" spans="1:3" ht="15.75" customHeight="1" x14ac:dyDescent="0.25">
      <c r="A83" s="29" t="s">
        <v>107</v>
      </c>
      <c r="B83" s="28" t="s">
        <v>108</v>
      </c>
      <c r="C83" s="24">
        <v>2500</v>
      </c>
    </row>
    <row r="84" spans="1:3" ht="15.75" customHeight="1" x14ac:dyDescent="0.25">
      <c r="A84" s="27">
        <v>70986533</v>
      </c>
      <c r="B84" s="28" t="s">
        <v>109</v>
      </c>
      <c r="C84" s="24">
        <v>100519</v>
      </c>
    </row>
    <row r="85" spans="1:3" ht="15.75" customHeight="1" x14ac:dyDescent="0.25">
      <c r="A85" s="27">
        <v>70981931</v>
      </c>
      <c r="B85" s="28" t="s">
        <v>110</v>
      </c>
      <c r="C85" s="24">
        <v>-223555</v>
      </c>
    </row>
    <row r="86" spans="1:3" ht="15.75" customHeight="1" x14ac:dyDescent="0.25">
      <c r="A86" s="27">
        <v>70878706</v>
      </c>
      <c r="B86" s="28" t="s">
        <v>111</v>
      </c>
      <c r="C86" s="24">
        <v>237835</v>
      </c>
    </row>
    <row r="87" spans="1:3" ht="15.75" customHeight="1" x14ac:dyDescent="0.25">
      <c r="A87" s="27">
        <v>70876908</v>
      </c>
      <c r="B87" s="28" t="s">
        <v>112</v>
      </c>
      <c r="C87" s="24">
        <v>192646</v>
      </c>
    </row>
    <row r="88" spans="1:3" ht="15.75" customHeight="1" x14ac:dyDescent="0.25">
      <c r="A88" s="27">
        <v>70981957</v>
      </c>
      <c r="B88" s="28" t="s">
        <v>113</v>
      </c>
      <c r="C88" s="24">
        <v>67628</v>
      </c>
    </row>
    <row r="89" spans="1:3" ht="15.75" customHeight="1" x14ac:dyDescent="0.25">
      <c r="A89" s="27">
        <v>70878714</v>
      </c>
      <c r="B89" s="28" t="s">
        <v>114</v>
      </c>
      <c r="C89" s="24">
        <v>7000</v>
      </c>
    </row>
    <row r="90" spans="1:3" ht="15.75" customHeight="1" x14ac:dyDescent="0.25">
      <c r="A90" s="27">
        <v>70984492</v>
      </c>
      <c r="B90" s="28" t="s">
        <v>115</v>
      </c>
      <c r="C90" s="24">
        <v>126660</v>
      </c>
    </row>
    <row r="91" spans="1:3" ht="15.75" customHeight="1" x14ac:dyDescent="0.25">
      <c r="A91" s="27">
        <v>70659214</v>
      </c>
      <c r="B91" s="28" t="s">
        <v>116</v>
      </c>
      <c r="C91" s="24">
        <v>43413</v>
      </c>
    </row>
    <row r="92" spans="1:3" ht="15.75" customHeight="1" x14ac:dyDescent="0.25">
      <c r="A92" s="27">
        <v>75000491</v>
      </c>
      <c r="B92" s="28" t="s">
        <v>117</v>
      </c>
      <c r="C92" s="24">
        <v>232100</v>
      </c>
    </row>
    <row r="93" spans="1:3" ht="15.75" customHeight="1" x14ac:dyDescent="0.25">
      <c r="A93" s="27">
        <v>75000393</v>
      </c>
      <c r="B93" s="28" t="s">
        <v>118</v>
      </c>
      <c r="C93" s="24">
        <v>182515</v>
      </c>
    </row>
    <row r="94" spans="1:3" ht="15.75" customHeight="1" x14ac:dyDescent="0.25">
      <c r="A94" s="27">
        <v>70988331</v>
      </c>
      <c r="B94" s="28" t="s">
        <v>119</v>
      </c>
      <c r="C94" s="24">
        <v>1000</v>
      </c>
    </row>
    <row r="95" spans="1:3" ht="15.75" customHeight="1" x14ac:dyDescent="0.25">
      <c r="A95" s="27">
        <v>75000059</v>
      </c>
      <c r="B95" s="28" t="s">
        <v>120</v>
      </c>
      <c r="C95" s="24">
        <v>-157097</v>
      </c>
    </row>
    <row r="96" spans="1:3" ht="15.75" customHeight="1" x14ac:dyDescent="0.25">
      <c r="A96" s="27">
        <v>75000938</v>
      </c>
      <c r="B96" s="28" t="s">
        <v>121</v>
      </c>
      <c r="C96" s="24">
        <v>-352354</v>
      </c>
    </row>
    <row r="97" spans="1:3" ht="15.75" customHeight="1" x14ac:dyDescent="0.25">
      <c r="A97" s="27">
        <v>70659095</v>
      </c>
      <c r="B97" s="28" t="s">
        <v>122</v>
      </c>
      <c r="C97" s="24">
        <v>1000</v>
      </c>
    </row>
    <row r="98" spans="1:3" ht="15.75" customHeight="1" x14ac:dyDescent="0.25">
      <c r="A98" s="27">
        <v>60818174</v>
      </c>
      <c r="B98" s="28" t="s">
        <v>123</v>
      </c>
      <c r="C98" s="24">
        <v>92705</v>
      </c>
    </row>
    <row r="99" spans="1:3" ht="15.75" customHeight="1" x14ac:dyDescent="0.25">
      <c r="A99" s="27">
        <v>60816872</v>
      </c>
      <c r="B99" s="28" t="s">
        <v>124</v>
      </c>
      <c r="C99" s="24">
        <v>47870</v>
      </c>
    </row>
    <row r="100" spans="1:3" ht="15.75" customHeight="1" x14ac:dyDescent="0.25">
      <c r="A100" s="27">
        <v>71005153</v>
      </c>
      <c r="B100" s="28" t="s">
        <v>125</v>
      </c>
      <c r="C100" s="66">
        <v>18537</v>
      </c>
    </row>
    <row r="101" spans="1:3" ht="15.75" customHeight="1" x14ac:dyDescent="0.25">
      <c r="A101" s="27">
        <v>75001063</v>
      </c>
      <c r="B101" s="28" t="s">
        <v>126</v>
      </c>
      <c r="C101" s="24">
        <v>90626</v>
      </c>
    </row>
    <row r="102" spans="1:3" ht="15.75" customHeight="1" x14ac:dyDescent="0.25">
      <c r="A102" s="27">
        <v>70999376</v>
      </c>
      <c r="B102" s="28" t="s">
        <v>127</v>
      </c>
      <c r="C102" s="24">
        <v>7500</v>
      </c>
    </row>
    <row r="103" spans="1:3" ht="15.75" customHeight="1" x14ac:dyDescent="0.25">
      <c r="A103" s="27">
        <v>70943842</v>
      </c>
      <c r="B103" s="28" t="s">
        <v>128</v>
      </c>
      <c r="C103" s="24">
        <v>352056</v>
      </c>
    </row>
    <row r="104" spans="1:3" ht="15.75" customHeight="1" x14ac:dyDescent="0.25">
      <c r="A104" s="30">
        <v>70943125</v>
      </c>
      <c r="B104" s="31" t="s">
        <v>129</v>
      </c>
      <c r="C104" s="24">
        <v>90439</v>
      </c>
    </row>
    <row r="105" spans="1:3" ht="15.75" customHeight="1" x14ac:dyDescent="0.25">
      <c r="A105" s="27">
        <v>70943150</v>
      </c>
      <c r="B105" s="28" t="s">
        <v>130</v>
      </c>
      <c r="C105" s="24">
        <v>354619</v>
      </c>
    </row>
    <row r="106" spans="1:3" ht="15.75" customHeight="1" x14ac:dyDescent="0.25">
      <c r="A106" s="27">
        <v>70943141</v>
      </c>
      <c r="B106" s="28" t="s">
        <v>131</v>
      </c>
      <c r="C106" s="24">
        <v>340472</v>
      </c>
    </row>
    <row r="107" spans="1:3" ht="15.75" customHeight="1" x14ac:dyDescent="0.25">
      <c r="A107" s="27">
        <v>70943168</v>
      </c>
      <c r="B107" s="28" t="s">
        <v>132</v>
      </c>
      <c r="C107" s="24">
        <v>-20945</v>
      </c>
    </row>
    <row r="108" spans="1:3" ht="15.75" customHeight="1" x14ac:dyDescent="0.25">
      <c r="A108" s="27">
        <v>70890889</v>
      </c>
      <c r="B108" s="28" t="s">
        <v>133</v>
      </c>
      <c r="C108" s="24">
        <v>34063</v>
      </c>
    </row>
    <row r="109" spans="1:3" ht="15.75" customHeight="1" x14ac:dyDescent="0.25">
      <c r="A109" s="27">
        <v>70986851</v>
      </c>
      <c r="B109" s="28" t="s">
        <v>134</v>
      </c>
      <c r="C109" s="24">
        <v>126752</v>
      </c>
    </row>
    <row r="110" spans="1:3" ht="15.75" customHeight="1" x14ac:dyDescent="0.25">
      <c r="A110" s="27">
        <v>75000989</v>
      </c>
      <c r="B110" s="28" t="s">
        <v>135</v>
      </c>
      <c r="C110" s="24">
        <v>114042</v>
      </c>
    </row>
    <row r="111" spans="1:3" ht="15.75" customHeight="1" x14ac:dyDescent="0.25">
      <c r="A111" s="27">
        <v>60869780</v>
      </c>
      <c r="B111" s="28" t="s">
        <v>136</v>
      </c>
      <c r="C111" s="24">
        <v>2500</v>
      </c>
    </row>
    <row r="112" spans="1:3" ht="15.75" customHeight="1" x14ac:dyDescent="0.25">
      <c r="A112" s="27">
        <v>71000381</v>
      </c>
      <c r="B112" s="28" t="s">
        <v>137</v>
      </c>
      <c r="C112" s="24">
        <v>4000</v>
      </c>
    </row>
    <row r="113" spans="1:3" ht="15.75" customHeight="1" x14ac:dyDescent="0.25">
      <c r="A113" s="27">
        <v>75001055</v>
      </c>
      <c r="B113" s="28" t="s">
        <v>138</v>
      </c>
      <c r="C113" s="24">
        <v>77417</v>
      </c>
    </row>
    <row r="114" spans="1:3" ht="15.75" customHeight="1" x14ac:dyDescent="0.25">
      <c r="A114" s="27">
        <v>47258365</v>
      </c>
      <c r="B114" s="28" t="s">
        <v>139</v>
      </c>
      <c r="C114" s="24">
        <v>-162836</v>
      </c>
    </row>
    <row r="115" spans="1:3" ht="15.75" customHeight="1" x14ac:dyDescent="0.25">
      <c r="A115" s="27">
        <v>60098741</v>
      </c>
      <c r="B115" s="28" t="s">
        <v>140</v>
      </c>
      <c r="C115" s="24">
        <v>358512</v>
      </c>
    </row>
    <row r="116" spans="1:3" ht="15.75" customHeight="1" x14ac:dyDescent="0.25">
      <c r="A116" s="27">
        <v>68543972</v>
      </c>
      <c r="B116" s="28" t="s">
        <v>141</v>
      </c>
      <c r="C116" s="24">
        <v>1961</v>
      </c>
    </row>
    <row r="117" spans="1:3" ht="15.75" customHeight="1" x14ac:dyDescent="0.25">
      <c r="A117" s="27" t="s">
        <v>142</v>
      </c>
      <c r="B117" s="28" t="s">
        <v>143</v>
      </c>
      <c r="C117" s="24">
        <v>138563</v>
      </c>
    </row>
    <row r="118" spans="1:3" ht="15.75" customHeight="1" x14ac:dyDescent="0.25">
      <c r="A118" s="27">
        <v>70932174</v>
      </c>
      <c r="B118" s="28" t="s">
        <v>144</v>
      </c>
      <c r="C118" s="24">
        <v>-147824</v>
      </c>
    </row>
    <row r="119" spans="1:3" ht="15.75" customHeight="1" x14ac:dyDescent="0.25">
      <c r="A119" s="27">
        <v>47258721</v>
      </c>
      <c r="B119" s="28" t="s">
        <v>145</v>
      </c>
      <c r="C119" s="24">
        <v>-58810</v>
      </c>
    </row>
    <row r="120" spans="1:3" ht="15.75" customHeight="1" x14ac:dyDescent="0.25">
      <c r="A120" s="27" t="s">
        <v>146</v>
      </c>
      <c r="B120" s="28" t="s">
        <v>147</v>
      </c>
      <c r="C120" s="24">
        <v>328161</v>
      </c>
    </row>
    <row r="121" spans="1:3" ht="15.75" customHeight="1" x14ac:dyDescent="0.25">
      <c r="A121" s="27">
        <v>71003541</v>
      </c>
      <c r="B121" s="28" t="s">
        <v>148</v>
      </c>
      <c r="C121" s="24">
        <v>1250</v>
      </c>
    </row>
    <row r="122" spans="1:3" ht="15.75" customHeight="1" x14ac:dyDescent="0.25">
      <c r="A122" s="27">
        <v>47259132</v>
      </c>
      <c r="B122" s="28" t="s">
        <v>149</v>
      </c>
      <c r="C122" s="24">
        <v>342222</v>
      </c>
    </row>
    <row r="123" spans="1:3" ht="15.75" customHeight="1" x14ac:dyDescent="0.25">
      <c r="A123" s="27" t="s">
        <v>150</v>
      </c>
      <c r="B123" s="28" t="s">
        <v>151</v>
      </c>
      <c r="C123" s="24">
        <v>68809</v>
      </c>
    </row>
    <row r="124" spans="1:3" ht="15.75" customHeight="1" x14ac:dyDescent="0.25">
      <c r="A124" s="27">
        <v>70994285</v>
      </c>
      <c r="B124" s="28" t="s">
        <v>152</v>
      </c>
      <c r="C124" s="24">
        <v>7750</v>
      </c>
    </row>
    <row r="125" spans="1:3" ht="15.75" customHeight="1" x14ac:dyDescent="0.25">
      <c r="A125" s="27">
        <v>70659265</v>
      </c>
      <c r="B125" s="28" t="s">
        <v>153</v>
      </c>
      <c r="C125" s="24">
        <v>-176427</v>
      </c>
    </row>
    <row r="126" spans="1:3" ht="15.75" customHeight="1" x14ac:dyDescent="0.25">
      <c r="A126" s="27">
        <v>47255897</v>
      </c>
      <c r="B126" s="28" t="s">
        <v>154</v>
      </c>
      <c r="C126" s="24">
        <v>325947</v>
      </c>
    </row>
    <row r="127" spans="1:3" ht="15.75" customHeight="1" x14ac:dyDescent="0.25">
      <c r="A127" s="27">
        <v>47255838</v>
      </c>
      <c r="B127" s="28" t="s">
        <v>155</v>
      </c>
      <c r="C127" s="24">
        <v>180380</v>
      </c>
    </row>
    <row r="128" spans="1:3" ht="15.75" customHeight="1" x14ac:dyDescent="0.25">
      <c r="A128" s="27">
        <v>70932549</v>
      </c>
      <c r="B128" s="28" t="s">
        <v>156</v>
      </c>
      <c r="C128" s="24">
        <v>14666</v>
      </c>
    </row>
    <row r="129" spans="1:3" ht="15.75" customHeight="1" x14ac:dyDescent="0.25">
      <c r="A129" s="27">
        <v>70872490</v>
      </c>
      <c r="B129" s="28" t="s">
        <v>157</v>
      </c>
      <c r="C129" s="24">
        <v>-53639</v>
      </c>
    </row>
    <row r="130" spans="1:3" ht="15.75" customHeight="1" x14ac:dyDescent="0.25">
      <c r="A130" s="27">
        <v>70872481</v>
      </c>
      <c r="B130" s="28" t="s">
        <v>158</v>
      </c>
      <c r="C130" s="24">
        <v>-313648</v>
      </c>
    </row>
    <row r="131" spans="1:3" ht="15.75" customHeight="1" x14ac:dyDescent="0.25">
      <c r="A131" s="27">
        <v>63289938</v>
      </c>
      <c r="B131" s="28" t="s">
        <v>159</v>
      </c>
      <c r="C131" s="24">
        <v>-24925</v>
      </c>
    </row>
    <row r="132" spans="1:3" ht="15.75" customHeight="1" x14ac:dyDescent="0.25">
      <c r="A132" s="27">
        <v>70991723</v>
      </c>
      <c r="B132" s="28" t="s">
        <v>160</v>
      </c>
      <c r="C132" s="24">
        <v>-41892</v>
      </c>
    </row>
    <row r="133" spans="1:3" ht="15.75" customHeight="1" x14ac:dyDescent="0.25">
      <c r="A133" s="27" t="s">
        <v>161</v>
      </c>
      <c r="B133" s="28" t="s">
        <v>162</v>
      </c>
      <c r="C133" s="24">
        <v>264565</v>
      </c>
    </row>
    <row r="134" spans="1:3" ht="15.75" customHeight="1" x14ac:dyDescent="0.25">
      <c r="A134" s="27" t="s">
        <v>163</v>
      </c>
      <c r="B134" s="28" t="s">
        <v>164</v>
      </c>
      <c r="C134" s="24">
        <v>354560</v>
      </c>
    </row>
    <row r="135" spans="1:3" ht="15.75" customHeight="1" x14ac:dyDescent="0.25">
      <c r="A135" s="27" t="s">
        <v>165</v>
      </c>
      <c r="B135" s="28" t="s">
        <v>166</v>
      </c>
      <c r="C135" s="24">
        <v>102671</v>
      </c>
    </row>
    <row r="136" spans="1:3" ht="15.75" customHeight="1" x14ac:dyDescent="0.25">
      <c r="A136" s="27" t="s">
        <v>167</v>
      </c>
      <c r="B136" s="28" t="s">
        <v>168</v>
      </c>
      <c r="C136" s="24">
        <v>36655</v>
      </c>
    </row>
    <row r="137" spans="1:3" ht="15.75" customHeight="1" x14ac:dyDescent="0.25">
      <c r="A137" s="27" t="s">
        <v>169</v>
      </c>
      <c r="B137" s="28" t="s">
        <v>170</v>
      </c>
      <c r="C137" s="24">
        <v>120999</v>
      </c>
    </row>
    <row r="138" spans="1:3" ht="15.75" customHeight="1" x14ac:dyDescent="0.25">
      <c r="A138" s="27" t="s">
        <v>171</v>
      </c>
      <c r="B138" s="28" t="s">
        <v>172</v>
      </c>
      <c r="C138" s="24">
        <v>500</v>
      </c>
    </row>
    <row r="139" spans="1:3" ht="15.75" customHeight="1" x14ac:dyDescent="0.25">
      <c r="A139" s="27">
        <v>70938318</v>
      </c>
      <c r="B139" s="28" t="s">
        <v>173</v>
      </c>
      <c r="C139" s="24">
        <v>-159891</v>
      </c>
    </row>
    <row r="140" spans="1:3" ht="15.75" customHeight="1" x14ac:dyDescent="0.25">
      <c r="A140" s="27" t="s">
        <v>174</v>
      </c>
      <c r="B140" s="28" t="s">
        <v>175</v>
      </c>
      <c r="C140" s="24">
        <v>-47129</v>
      </c>
    </row>
    <row r="141" spans="1:3" ht="15.75" customHeight="1" x14ac:dyDescent="0.25">
      <c r="A141" s="27" t="s">
        <v>176</v>
      </c>
      <c r="B141" s="28" t="s">
        <v>177</v>
      </c>
      <c r="C141" s="24">
        <v>51425</v>
      </c>
    </row>
    <row r="142" spans="1:3" ht="15.75" customHeight="1" x14ac:dyDescent="0.25">
      <c r="A142" s="27">
        <v>70877785</v>
      </c>
      <c r="B142" s="28" t="s">
        <v>178</v>
      </c>
      <c r="C142" s="24">
        <v>1500</v>
      </c>
    </row>
    <row r="143" spans="1:3" ht="15.75" customHeight="1" x14ac:dyDescent="0.25">
      <c r="A143" s="27">
        <v>70877807</v>
      </c>
      <c r="B143" s="28" t="s">
        <v>179</v>
      </c>
      <c r="C143" s="24">
        <v>500</v>
      </c>
    </row>
    <row r="144" spans="1:3" ht="15.75" customHeight="1" x14ac:dyDescent="0.25">
      <c r="A144" s="27" t="s">
        <v>180</v>
      </c>
      <c r="B144" s="28" t="s">
        <v>181</v>
      </c>
      <c r="C144" s="24">
        <v>88270</v>
      </c>
    </row>
    <row r="145" spans="1:3" ht="15.75" customHeight="1" x14ac:dyDescent="0.25">
      <c r="A145" s="27" t="s">
        <v>182</v>
      </c>
      <c r="B145" s="28" t="s">
        <v>183</v>
      </c>
      <c r="C145" s="24">
        <v>160693</v>
      </c>
    </row>
    <row r="146" spans="1:3" ht="15.75" customHeight="1" x14ac:dyDescent="0.25">
      <c r="A146" s="27" t="s">
        <v>184</v>
      </c>
      <c r="B146" s="28" t="s">
        <v>185</v>
      </c>
      <c r="C146" s="24">
        <v>23078</v>
      </c>
    </row>
    <row r="147" spans="1:3" ht="15.75" customHeight="1" x14ac:dyDescent="0.25">
      <c r="A147" s="27" t="s">
        <v>186</v>
      </c>
      <c r="B147" s="28" t="s">
        <v>187</v>
      </c>
      <c r="C147" s="24">
        <v>80957</v>
      </c>
    </row>
    <row r="148" spans="1:3" ht="15.75" customHeight="1" x14ac:dyDescent="0.25">
      <c r="A148" s="27">
        <v>75000784</v>
      </c>
      <c r="B148" s="28" t="s">
        <v>188</v>
      </c>
      <c r="C148" s="24">
        <v>-278801</v>
      </c>
    </row>
    <row r="149" spans="1:3" ht="15.75" customHeight="1" x14ac:dyDescent="0.25">
      <c r="A149" s="27">
        <v>70893292</v>
      </c>
      <c r="B149" s="28" t="s">
        <v>189</v>
      </c>
      <c r="C149" s="24">
        <v>4500</v>
      </c>
    </row>
    <row r="150" spans="1:3" ht="15.75" customHeight="1" thickBot="1" x14ac:dyDescent="0.3">
      <c r="A150" s="27">
        <v>70890838</v>
      </c>
      <c r="B150" s="32" t="s">
        <v>260</v>
      </c>
      <c r="C150" s="24">
        <v>18800</v>
      </c>
    </row>
    <row r="151" spans="1:3" ht="15.75" customHeight="1" thickBot="1" x14ac:dyDescent="0.3">
      <c r="A151" s="33"/>
      <c r="B151" s="34" t="s">
        <v>190</v>
      </c>
      <c r="C151" s="35">
        <f>SUM(C44:C150)</f>
        <v>7689397</v>
      </c>
    </row>
    <row r="152" spans="1:3" ht="15.75" customHeight="1" x14ac:dyDescent="0.25">
      <c r="A152" s="36">
        <v>75000326</v>
      </c>
      <c r="B152" s="26" t="s">
        <v>191</v>
      </c>
      <c r="C152" s="37">
        <v>130900</v>
      </c>
    </row>
    <row r="153" spans="1:3" ht="15.75" customHeight="1" x14ac:dyDescent="0.25">
      <c r="A153" s="38">
        <v>75000466</v>
      </c>
      <c r="B153" s="28" t="s">
        <v>192</v>
      </c>
      <c r="C153" s="10">
        <v>-145620</v>
      </c>
    </row>
    <row r="154" spans="1:3" ht="15.75" customHeight="1" x14ac:dyDescent="0.25">
      <c r="A154" s="38">
        <v>75000695</v>
      </c>
      <c r="B154" s="28" t="s">
        <v>193</v>
      </c>
      <c r="C154" s="10">
        <v>680086</v>
      </c>
    </row>
    <row r="155" spans="1:3" ht="15.75" customHeight="1" x14ac:dyDescent="0.25">
      <c r="A155" s="38">
        <v>70986177</v>
      </c>
      <c r="B155" s="28" t="s">
        <v>194</v>
      </c>
      <c r="C155" s="10">
        <v>222658</v>
      </c>
    </row>
    <row r="156" spans="1:3" ht="15.75" customHeight="1" x14ac:dyDescent="0.25">
      <c r="A156" s="38">
        <v>70991189</v>
      </c>
      <c r="B156" s="28" t="s">
        <v>195</v>
      </c>
      <c r="C156" s="10">
        <v>73598</v>
      </c>
    </row>
    <row r="157" spans="1:3" ht="15.75" customHeight="1" x14ac:dyDescent="0.25">
      <c r="A157" s="38">
        <v>70983232</v>
      </c>
      <c r="B157" s="28" t="s">
        <v>196</v>
      </c>
      <c r="C157" s="10">
        <v>10000</v>
      </c>
    </row>
    <row r="158" spans="1:3" ht="15.75" customHeight="1" x14ac:dyDescent="0.25">
      <c r="A158" s="38" t="s">
        <v>197</v>
      </c>
      <c r="B158" s="28" t="s">
        <v>198</v>
      </c>
      <c r="C158" s="10">
        <v>854920</v>
      </c>
    </row>
    <row r="159" spans="1:3" ht="15.75" customHeight="1" x14ac:dyDescent="0.25">
      <c r="A159" s="38">
        <v>75001101</v>
      </c>
      <c r="B159" s="28" t="s">
        <v>199</v>
      </c>
      <c r="C159" s="10">
        <v>90850</v>
      </c>
    </row>
    <row r="160" spans="1:3" ht="15.75" customHeight="1" x14ac:dyDescent="0.25">
      <c r="A160" s="38">
        <v>75000628</v>
      </c>
      <c r="B160" s="28" t="s">
        <v>200</v>
      </c>
      <c r="C160" s="10">
        <v>18328</v>
      </c>
    </row>
    <row r="161" spans="1:3" ht="15.75" customHeight="1" x14ac:dyDescent="0.25">
      <c r="A161" s="38">
        <v>75001438</v>
      </c>
      <c r="B161" s="28" t="s">
        <v>201</v>
      </c>
      <c r="C161" s="10">
        <v>198934</v>
      </c>
    </row>
    <row r="162" spans="1:3" ht="15.75" customHeight="1" x14ac:dyDescent="0.25">
      <c r="A162" s="38">
        <v>70985111</v>
      </c>
      <c r="B162" s="28" t="s">
        <v>202</v>
      </c>
      <c r="C162" s="10">
        <v>99390</v>
      </c>
    </row>
    <row r="163" spans="1:3" ht="15.75" customHeight="1" x14ac:dyDescent="0.25">
      <c r="A163" s="38">
        <v>70985022</v>
      </c>
      <c r="B163" s="28" t="s">
        <v>203</v>
      </c>
      <c r="C163" s="10">
        <v>309684</v>
      </c>
    </row>
    <row r="164" spans="1:3" ht="15.75" customHeight="1" x14ac:dyDescent="0.25">
      <c r="A164" s="38">
        <v>48221350</v>
      </c>
      <c r="B164" s="28" t="s">
        <v>204</v>
      </c>
      <c r="C164" s="10">
        <v>51287</v>
      </c>
    </row>
    <row r="165" spans="1:3" ht="15.75" customHeight="1" x14ac:dyDescent="0.25">
      <c r="A165" s="38">
        <v>70984328</v>
      </c>
      <c r="B165" s="28" t="s">
        <v>205</v>
      </c>
      <c r="C165" s="10">
        <v>190937</v>
      </c>
    </row>
    <row r="166" spans="1:3" ht="15.75" customHeight="1" x14ac:dyDescent="0.25">
      <c r="A166" s="38">
        <v>70989095</v>
      </c>
      <c r="B166" s="28" t="s">
        <v>206</v>
      </c>
      <c r="C166" s="10">
        <v>34847</v>
      </c>
    </row>
    <row r="167" spans="1:3" ht="15.75" customHeight="1" x14ac:dyDescent="0.25">
      <c r="A167" s="38">
        <v>70993378</v>
      </c>
      <c r="B167" s="28" t="s">
        <v>207</v>
      </c>
      <c r="C167" s="10">
        <v>120618</v>
      </c>
    </row>
    <row r="168" spans="1:3" ht="15.75" customHeight="1" x14ac:dyDescent="0.25">
      <c r="A168" s="38">
        <v>71004050</v>
      </c>
      <c r="B168" s="28" t="s">
        <v>208</v>
      </c>
      <c r="C168" s="10">
        <v>205830</v>
      </c>
    </row>
    <row r="169" spans="1:3" ht="15.75" customHeight="1" x14ac:dyDescent="0.25">
      <c r="A169" s="38">
        <v>70990182</v>
      </c>
      <c r="B169" s="28" t="s">
        <v>209</v>
      </c>
      <c r="C169" s="10">
        <v>33182</v>
      </c>
    </row>
    <row r="170" spans="1:3" ht="15.75" customHeight="1" x14ac:dyDescent="0.25">
      <c r="A170" s="38" t="s">
        <v>210</v>
      </c>
      <c r="B170" s="28" t="s">
        <v>211</v>
      </c>
      <c r="C170" s="10">
        <v>44392</v>
      </c>
    </row>
    <row r="171" spans="1:3" ht="15.75" customHeight="1" x14ac:dyDescent="0.25">
      <c r="A171" s="38" t="s">
        <v>212</v>
      </c>
      <c r="B171" s="28" t="s">
        <v>213</v>
      </c>
      <c r="C171" s="10">
        <v>-120978</v>
      </c>
    </row>
    <row r="172" spans="1:3" ht="15.75" customHeight="1" x14ac:dyDescent="0.25">
      <c r="A172" s="38" t="s">
        <v>214</v>
      </c>
      <c r="B172" s="28" t="s">
        <v>215</v>
      </c>
      <c r="C172" s="10">
        <v>38155</v>
      </c>
    </row>
    <row r="173" spans="1:3" ht="15.75" customHeight="1" x14ac:dyDescent="0.25">
      <c r="A173" s="38">
        <v>75001209</v>
      </c>
      <c r="B173" s="28" t="s">
        <v>259</v>
      </c>
      <c r="C173" s="10">
        <v>1500</v>
      </c>
    </row>
    <row r="174" spans="1:3" ht="15.75" customHeight="1" thickBot="1" x14ac:dyDescent="0.3">
      <c r="A174" s="39" t="s">
        <v>216</v>
      </c>
      <c r="B174" s="40" t="s">
        <v>217</v>
      </c>
      <c r="C174" s="10">
        <v>1000</v>
      </c>
    </row>
    <row r="175" spans="1:3" ht="15.75" customHeight="1" thickBot="1" x14ac:dyDescent="0.3">
      <c r="A175" s="33"/>
      <c r="B175" s="41" t="s">
        <v>218</v>
      </c>
      <c r="C175" s="42">
        <f>SUM(C152:C174)</f>
        <v>3144498</v>
      </c>
    </row>
    <row r="176" spans="1:3" ht="15.75" x14ac:dyDescent="0.25">
      <c r="A176" s="76"/>
      <c r="B176" s="43" t="s">
        <v>219</v>
      </c>
      <c r="C176" s="44">
        <f>SUM(C175,C151,C43)</f>
        <v>14877312</v>
      </c>
    </row>
    <row r="177" spans="1:3" ht="15.75" x14ac:dyDescent="0.25">
      <c r="A177" s="76"/>
      <c r="B177" s="43"/>
      <c r="C177" s="44"/>
    </row>
    <row r="178" spans="1:3" ht="38.25" thickBot="1" x14ac:dyDescent="0.3">
      <c r="A178" s="76"/>
      <c r="B178" s="5" t="s">
        <v>220</v>
      </c>
      <c r="C178" s="45"/>
    </row>
    <row r="179" spans="1:3" ht="16.5" thickBot="1" x14ac:dyDescent="0.3">
      <c r="A179" s="77">
        <v>71294783</v>
      </c>
      <c r="B179" s="46" t="s">
        <v>221</v>
      </c>
      <c r="C179" s="47">
        <v>158995</v>
      </c>
    </row>
    <row r="180" spans="1:3" ht="16.5" thickBot="1" x14ac:dyDescent="0.3">
      <c r="A180" s="33"/>
      <c r="B180" s="48" t="s">
        <v>48</v>
      </c>
      <c r="C180" s="49">
        <f>SUM(C179)</f>
        <v>158995</v>
      </c>
    </row>
    <row r="181" spans="1:3" ht="15.75" customHeight="1" x14ac:dyDescent="0.25">
      <c r="A181" s="78">
        <v>60075945</v>
      </c>
      <c r="B181" s="50" t="s">
        <v>222</v>
      </c>
      <c r="C181" s="51">
        <v>-4074000</v>
      </c>
    </row>
    <row r="182" spans="1:3" ht="15.75" customHeight="1" x14ac:dyDescent="0.25">
      <c r="A182" s="78">
        <v>60869097</v>
      </c>
      <c r="B182" s="50" t="s">
        <v>223</v>
      </c>
      <c r="C182" s="51">
        <v>1364820</v>
      </c>
    </row>
    <row r="183" spans="1:3" ht="15.75" customHeight="1" x14ac:dyDescent="0.25">
      <c r="A183" s="78">
        <v>63289920</v>
      </c>
      <c r="B183" s="50" t="s">
        <v>224</v>
      </c>
      <c r="C183" s="51">
        <v>58800</v>
      </c>
    </row>
    <row r="184" spans="1:3" ht="15.75" customHeight="1" thickBot="1" x14ac:dyDescent="0.3">
      <c r="A184" s="78">
        <v>70842621</v>
      </c>
      <c r="B184" s="50" t="s">
        <v>225</v>
      </c>
      <c r="C184" s="51">
        <v>2000</v>
      </c>
    </row>
    <row r="185" spans="1:3" ht="15.75" customHeight="1" thickBot="1" x14ac:dyDescent="0.3">
      <c r="A185" s="19"/>
      <c r="B185" s="48" t="s">
        <v>226</v>
      </c>
      <c r="C185" s="49">
        <f>SUM(C181:C184)</f>
        <v>-2648380</v>
      </c>
    </row>
    <row r="186" spans="1:3" ht="15.75" customHeight="1" x14ac:dyDescent="0.25">
      <c r="A186" s="79">
        <v>60076135</v>
      </c>
      <c r="B186" s="46" t="s">
        <v>227</v>
      </c>
      <c r="C186" s="51">
        <v>105779</v>
      </c>
    </row>
    <row r="187" spans="1:3" ht="15.75" customHeight="1" thickBot="1" x14ac:dyDescent="0.3">
      <c r="A187" s="80">
        <v>60076101</v>
      </c>
      <c r="B187" s="50" t="s">
        <v>228</v>
      </c>
      <c r="C187" s="51">
        <v>-68610</v>
      </c>
    </row>
    <row r="188" spans="1:3" ht="15.75" customHeight="1" thickBot="1" x14ac:dyDescent="0.3">
      <c r="A188" s="19"/>
      <c r="B188" s="48" t="s">
        <v>229</v>
      </c>
      <c r="C188" s="49">
        <f>SUM(C186:C187)</f>
        <v>37169</v>
      </c>
    </row>
    <row r="189" spans="1:3" ht="15.75" customHeight="1" x14ac:dyDescent="0.25">
      <c r="A189" s="81">
        <v>60816899</v>
      </c>
      <c r="B189" s="52" t="s">
        <v>230</v>
      </c>
      <c r="C189" s="53">
        <v>647766</v>
      </c>
    </row>
    <row r="190" spans="1:3" ht="15.75" customHeight="1" x14ac:dyDescent="0.25">
      <c r="A190" s="80">
        <v>60650494</v>
      </c>
      <c r="B190" s="50" t="s">
        <v>231</v>
      </c>
      <c r="C190" s="53">
        <v>1334562</v>
      </c>
    </row>
    <row r="191" spans="1:3" ht="30" customHeight="1" thickBot="1" x14ac:dyDescent="0.3">
      <c r="A191" s="80">
        <v>72549581</v>
      </c>
      <c r="B191" s="50" t="s">
        <v>232</v>
      </c>
      <c r="C191" s="53">
        <v>40740</v>
      </c>
    </row>
    <row r="192" spans="1:3" ht="15.75" customHeight="1" thickBot="1" x14ac:dyDescent="0.3">
      <c r="A192" s="19"/>
      <c r="B192" s="48" t="s">
        <v>233</v>
      </c>
      <c r="C192" s="49">
        <f>SUM(C189:C191)</f>
        <v>2023068</v>
      </c>
    </row>
    <row r="193" spans="1:3" ht="30.75" customHeight="1" x14ac:dyDescent="0.25">
      <c r="A193" s="82" t="s">
        <v>234</v>
      </c>
      <c r="B193" s="50" t="s">
        <v>235</v>
      </c>
      <c r="C193" s="51">
        <v>934408</v>
      </c>
    </row>
    <row r="194" spans="1:3" ht="30" customHeight="1" x14ac:dyDescent="0.25">
      <c r="A194" s="80">
        <v>60077590</v>
      </c>
      <c r="B194" s="50" t="s">
        <v>236</v>
      </c>
      <c r="C194" s="51">
        <v>605668</v>
      </c>
    </row>
    <row r="195" spans="1:3" ht="15.75" customHeight="1" x14ac:dyDescent="0.25">
      <c r="A195" s="82" t="s">
        <v>237</v>
      </c>
      <c r="B195" s="50" t="s">
        <v>238</v>
      </c>
      <c r="C195" s="51">
        <v>556780</v>
      </c>
    </row>
    <row r="196" spans="1:3" ht="15.75" customHeight="1" x14ac:dyDescent="0.25">
      <c r="A196" s="83">
        <v>14450917</v>
      </c>
      <c r="B196" s="52" t="s">
        <v>239</v>
      </c>
      <c r="C196" s="51">
        <v>500</v>
      </c>
    </row>
    <row r="197" spans="1:3" ht="15.75" customHeight="1" x14ac:dyDescent="0.25">
      <c r="A197" s="82" t="s">
        <v>240</v>
      </c>
      <c r="B197" s="50" t="s">
        <v>241</v>
      </c>
      <c r="C197" s="51">
        <v>2256082</v>
      </c>
    </row>
    <row r="198" spans="1:3" ht="15.75" customHeight="1" x14ac:dyDescent="0.25">
      <c r="A198" s="84">
        <v>14450402</v>
      </c>
      <c r="B198" s="50" t="s">
        <v>242</v>
      </c>
      <c r="C198" s="51">
        <v>-412913</v>
      </c>
    </row>
    <row r="199" spans="1:3" ht="15.75" customHeight="1" x14ac:dyDescent="0.25">
      <c r="A199" s="82" t="s">
        <v>243</v>
      </c>
      <c r="B199" s="50" t="s">
        <v>244</v>
      </c>
      <c r="C199" s="51">
        <v>-168392</v>
      </c>
    </row>
    <row r="200" spans="1:3" ht="31.5" customHeight="1" x14ac:dyDescent="0.25">
      <c r="A200" s="80">
        <v>75050099</v>
      </c>
      <c r="B200" s="50" t="s">
        <v>245</v>
      </c>
      <c r="C200" s="51">
        <v>168391</v>
      </c>
    </row>
    <row r="201" spans="1:3" ht="32.25" customHeight="1" thickBot="1" x14ac:dyDescent="0.3">
      <c r="A201" s="80">
        <v>12907731</v>
      </c>
      <c r="B201" s="50" t="s">
        <v>246</v>
      </c>
      <c r="C201" s="51">
        <v>1087253</v>
      </c>
    </row>
    <row r="202" spans="1:3" ht="15.75" customHeight="1" thickBot="1" x14ac:dyDescent="0.3">
      <c r="A202" s="33"/>
      <c r="B202" s="54" t="s">
        <v>247</v>
      </c>
      <c r="C202" s="55">
        <f>SUM(C193:C201)</f>
        <v>5027777</v>
      </c>
    </row>
    <row r="203" spans="1:3" ht="16.5" customHeight="1" x14ac:dyDescent="0.25">
      <c r="A203" s="85">
        <v>60077646</v>
      </c>
      <c r="B203" s="56" t="s">
        <v>248</v>
      </c>
      <c r="C203" s="57">
        <v>882700</v>
      </c>
    </row>
    <row r="204" spans="1:3" ht="15.75" customHeight="1" thickBot="1" x14ac:dyDescent="0.3">
      <c r="A204" s="80">
        <v>60077611</v>
      </c>
      <c r="B204" s="50" t="s">
        <v>249</v>
      </c>
      <c r="C204" s="57">
        <v>698518</v>
      </c>
    </row>
    <row r="205" spans="1:3" ht="15.75" customHeight="1" thickBot="1" x14ac:dyDescent="0.3">
      <c r="A205" s="19"/>
      <c r="B205" s="48" t="s">
        <v>250</v>
      </c>
      <c r="C205" s="58">
        <f>SUM(C203:C204)</f>
        <v>1581218</v>
      </c>
    </row>
    <row r="206" spans="1:3" ht="15.75" customHeight="1" x14ac:dyDescent="0.25">
      <c r="A206" s="80">
        <v>70840628</v>
      </c>
      <c r="B206" s="50" t="s">
        <v>251</v>
      </c>
      <c r="C206" s="57">
        <v>601594</v>
      </c>
    </row>
    <row r="207" spans="1:3" ht="15.75" customHeight="1" thickBot="1" x14ac:dyDescent="0.3">
      <c r="A207" s="86">
        <v>70840636</v>
      </c>
      <c r="B207" s="59" t="s">
        <v>252</v>
      </c>
      <c r="C207" s="57">
        <v>104678</v>
      </c>
    </row>
    <row r="208" spans="1:3" ht="15.75" customHeight="1" thickBot="1" x14ac:dyDescent="0.3">
      <c r="A208" s="19"/>
      <c r="B208" s="48" t="s">
        <v>253</v>
      </c>
      <c r="C208" s="58">
        <f>SUM(C206:C207)</f>
        <v>706272</v>
      </c>
    </row>
    <row r="209" spans="1:3" ht="15.75" customHeight="1" x14ac:dyDescent="0.25">
      <c r="A209" s="79">
        <v>60077638</v>
      </c>
      <c r="B209" s="46" t="s">
        <v>254</v>
      </c>
      <c r="C209" s="57">
        <v>679000</v>
      </c>
    </row>
    <row r="210" spans="1:3" ht="15.75" customHeight="1" x14ac:dyDescent="0.25">
      <c r="A210" s="87" t="s">
        <v>255</v>
      </c>
      <c r="B210" s="50" t="s">
        <v>256</v>
      </c>
      <c r="C210" s="60">
        <v>339500</v>
      </c>
    </row>
    <row r="211" spans="1:3" ht="15.75" customHeight="1" thickBot="1" x14ac:dyDescent="0.3">
      <c r="A211" s="84">
        <v>75044498</v>
      </c>
      <c r="B211" s="50" t="s">
        <v>257</v>
      </c>
      <c r="C211" s="60">
        <v>87013</v>
      </c>
    </row>
    <row r="212" spans="1:3" ht="15.75" customHeight="1" thickBot="1" x14ac:dyDescent="0.3">
      <c r="A212" s="19"/>
      <c r="B212" s="54" t="s">
        <v>258</v>
      </c>
      <c r="C212" s="55">
        <f>SUM(C209:C211)</f>
        <v>1105513</v>
      </c>
    </row>
    <row r="213" spans="1:3" ht="15.75" customHeight="1" x14ac:dyDescent="0.25">
      <c r="A213" s="88"/>
      <c r="B213" s="61" t="s">
        <v>219</v>
      </c>
      <c r="C213" s="62">
        <f>SUM(C212,C208,C205,C202,C192,C188,C185,C180)</f>
        <v>7991632</v>
      </c>
    </row>
    <row r="214" spans="1:3" ht="15.75" customHeight="1" x14ac:dyDescent="0.25">
      <c r="B214" s="63"/>
      <c r="C214" s="64"/>
    </row>
    <row r="215" spans="1:3" x14ac:dyDescent="0.25">
      <c r="C215" s="65"/>
    </row>
  </sheetData>
  <conditionalFormatting sqref="B203:B204 B179 A186:B187 A181:B184 A189:B191 A193:B201 A206:B207 A209:B211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203:A204 A179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51181102362204722" right="0.51181102362204722" top="0.74803149606299213" bottom="0.74803149606299213" header="0.11811023622047245" footer="0.11811023622047245"/>
  <pageSetup paperSize="9" scale="86" fitToHeight="3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2. úprava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Lomský Radek</cp:lastModifiedBy>
  <cp:lastPrinted>2022-08-23T07:35:57Z</cp:lastPrinted>
  <dcterms:created xsi:type="dcterms:W3CDTF">2015-06-05T18:19:34Z</dcterms:created>
  <dcterms:modified xsi:type="dcterms:W3CDTF">2022-08-30T07:17:41Z</dcterms:modified>
</cp:coreProperties>
</file>